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Irena\Desktop\spiwla.dukla.pl\dokumenty_szachy\dziewiaty\"/>
    </mc:Choice>
  </mc:AlternateContent>
  <bookViews>
    <workbookView xWindow="0" yWindow="0" windowWidth="24000" windowHeight="9630"/>
  </bookViews>
  <sheets>
    <sheet name="Klasyfikacja generalna" sheetId="1" r:id="rId1"/>
    <sheet name="Turniej PN_Tylawa" sheetId="10" r:id="rId2"/>
    <sheet name="Lekkoatletyka" sheetId="7" r:id="rId3"/>
    <sheet name="Szachy_ID" sheetId="8" r:id="rId4"/>
    <sheet name="Szachy_IMS" sheetId="11" r:id="rId5"/>
    <sheet name=" Tenis stołowy" sheetId="6" r:id="rId6"/>
    <sheet name="Badminton" sheetId="5" r:id="rId7"/>
    <sheet name="MINI_PS_D" sheetId="12" r:id="rId8"/>
    <sheet name="IMS_PS_mieszana" sheetId="3" r:id="rId9"/>
    <sheet name="RINGO" sheetId="13" r:id="rId10"/>
    <sheet name="MINI PS_Ch" sheetId="2" r:id="rId11"/>
    <sheet name="MINI PN_Ch" sheetId="4" r:id="rId12"/>
    <sheet name="Baw się z nami" sheetId="9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6" l="1"/>
  <c r="F6" i="6"/>
  <c r="F12" i="6"/>
  <c r="F11" i="6"/>
  <c r="F10" i="6"/>
  <c r="F13" i="6"/>
  <c r="F9" i="6"/>
  <c r="F8" i="6"/>
  <c r="L13" i="6"/>
  <c r="J13" i="6"/>
  <c r="H9" i="6"/>
  <c r="L12" i="6"/>
  <c r="J12" i="6"/>
  <c r="H13" i="6"/>
  <c r="L11" i="6"/>
  <c r="J11" i="6"/>
  <c r="H10" i="6"/>
  <c r="L10" i="6"/>
  <c r="J10" i="6"/>
  <c r="H11" i="6"/>
  <c r="L9" i="6"/>
  <c r="J9" i="6"/>
  <c r="H12" i="6"/>
  <c r="L8" i="6"/>
  <c r="J8" i="6"/>
  <c r="H6" i="6"/>
  <c r="L7" i="6"/>
  <c r="J7" i="6"/>
  <c r="H7" i="6"/>
  <c r="L6" i="6"/>
  <c r="J6" i="6"/>
  <c r="H8" i="6"/>
  <c r="C8" i="6" l="1"/>
  <c r="C7" i="6"/>
  <c r="C6" i="6"/>
  <c r="C11" i="6"/>
  <c r="C10" i="6"/>
  <c r="C13" i="6"/>
  <c r="C9" i="6"/>
  <c r="C12" i="6"/>
  <c r="C12" i="13"/>
  <c r="C11" i="13"/>
  <c r="C10" i="13"/>
  <c r="C9" i="13"/>
  <c r="C8" i="13"/>
  <c r="C7" i="13"/>
  <c r="C6" i="13"/>
  <c r="C5" i="13"/>
  <c r="C12" i="5" l="1"/>
  <c r="C7" i="5"/>
  <c r="C8" i="5"/>
  <c r="C5" i="5"/>
  <c r="C11" i="5"/>
  <c r="C9" i="5"/>
  <c r="C10" i="5"/>
  <c r="C6" i="5"/>
  <c r="C8" i="9" l="1"/>
  <c r="C9" i="9"/>
  <c r="C10" i="9"/>
  <c r="C11" i="9"/>
  <c r="C12" i="9"/>
  <c r="C13" i="9"/>
  <c r="C14" i="9"/>
  <c r="C7" i="9"/>
  <c r="W8" i="7"/>
  <c r="W9" i="7"/>
  <c r="W10" i="7"/>
  <c r="W11" i="7"/>
  <c r="W12" i="7"/>
  <c r="W13" i="7"/>
  <c r="W14" i="7"/>
  <c r="W7" i="7"/>
  <c r="R8" i="7"/>
  <c r="R9" i="7"/>
  <c r="R10" i="7"/>
  <c r="R11" i="7"/>
  <c r="R12" i="7"/>
  <c r="R13" i="7"/>
  <c r="R14" i="7"/>
  <c r="R7" i="7"/>
  <c r="M8" i="7"/>
  <c r="M9" i="7"/>
  <c r="M10" i="7"/>
  <c r="M11" i="7"/>
  <c r="M12" i="7"/>
  <c r="M13" i="7"/>
  <c r="M14" i="7"/>
  <c r="M7" i="7"/>
  <c r="H8" i="7"/>
  <c r="H9" i="7"/>
  <c r="H10" i="7"/>
  <c r="H11" i="7"/>
  <c r="H12" i="7"/>
  <c r="H13" i="7"/>
  <c r="H14" i="7"/>
  <c r="H7" i="7"/>
  <c r="C6" i="1"/>
  <c r="C14" i="7" l="1"/>
  <c r="C13" i="7"/>
  <c r="C12" i="1"/>
  <c r="C8" i="1"/>
  <c r="C11" i="1"/>
  <c r="C9" i="1"/>
  <c r="C13" i="1"/>
  <c r="C10" i="1"/>
  <c r="C7" i="1"/>
</calcChain>
</file>

<file path=xl/sharedStrings.xml><?xml version="1.0" encoding="utf-8"?>
<sst xmlns="http://schemas.openxmlformats.org/spreadsheetml/2006/main" count="290" uniqueCount="96">
  <si>
    <t>SP Dukla</t>
  </si>
  <si>
    <t>SP Głojsce</t>
  </si>
  <si>
    <t>SP Iwla</t>
  </si>
  <si>
    <t>SP Jasionka</t>
  </si>
  <si>
    <t>SP Równe</t>
  </si>
  <si>
    <t>SP Tylawa</t>
  </si>
  <si>
    <t>SP Łęki Dukielskie</t>
  </si>
  <si>
    <t>SP Wietrzno</t>
  </si>
  <si>
    <t>Piłka nożna chłopców IMSz</t>
  </si>
  <si>
    <t>Lekkoatletyka</t>
  </si>
  <si>
    <t>Tenis stołowy</t>
  </si>
  <si>
    <t>Badminton</t>
  </si>
  <si>
    <t>Mini piłka nożna chłopców ID</t>
  </si>
  <si>
    <t>Mini piłka siatkowa chłopców ID</t>
  </si>
  <si>
    <t>Baw się z nami ID</t>
  </si>
  <si>
    <t>SZKOŁA</t>
  </si>
  <si>
    <t>suma pkt.</t>
  </si>
  <si>
    <t>Klasyfikacja generalna Gminnej Ligi Sportowej Szkół Podstawowych Gminy Dukla</t>
  </si>
  <si>
    <t>MINI Piłka siatkowa chłopców ID</t>
  </si>
  <si>
    <t>Mc-e</t>
  </si>
  <si>
    <t>Szkoła</t>
  </si>
  <si>
    <t>Pkt.</t>
  </si>
  <si>
    <t>WsMpkt.</t>
  </si>
  <si>
    <t>WbS</t>
  </si>
  <si>
    <t>punkty</t>
  </si>
  <si>
    <t>większy stosunek małych punktów</t>
  </si>
  <si>
    <t>wynik bezpośredniego spotkania</t>
  </si>
  <si>
    <t>do klasyfikacji generalnej</t>
  </si>
  <si>
    <t>pkt.</t>
  </si>
  <si>
    <t>bmecz</t>
  </si>
  <si>
    <t>bramki zdobyte</t>
  </si>
  <si>
    <t>bezpośredni mecz</t>
  </si>
  <si>
    <t>MINI piłka nożna chłopców ID</t>
  </si>
  <si>
    <t>z</t>
  </si>
  <si>
    <t>p</t>
  </si>
  <si>
    <t>s</t>
  </si>
  <si>
    <t>sety</t>
  </si>
  <si>
    <t>r</t>
  </si>
  <si>
    <t>bramki</t>
  </si>
  <si>
    <t>zwycięstwa</t>
  </si>
  <si>
    <t>Z</t>
  </si>
  <si>
    <t>S</t>
  </si>
  <si>
    <t>MPKT.</t>
  </si>
  <si>
    <t>mpkt.</t>
  </si>
  <si>
    <t>małe punkty</t>
  </si>
  <si>
    <t>Turniej piłki nożnej o Puchar Dyrektora SP w Tylawie</t>
  </si>
  <si>
    <t>skok w dal</t>
  </si>
  <si>
    <t>rzut piłeczką palantową</t>
  </si>
  <si>
    <t>bieg 60 m</t>
  </si>
  <si>
    <t>bieg 400</t>
  </si>
  <si>
    <t>DZIEWCZĘTA ID</t>
  </si>
  <si>
    <t>bieg 600</t>
  </si>
  <si>
    <t>CHŁOPCY ID</t>
  </si>
  <si>
    <t>DZIEWCZĘTA IMSz</t>
  </si>
  <si>
    <t>CHŁOPCY IMSz</t>
  </si>
  <si>
    <t>bieg 800</t>
  </si>
  <si>
    <t>bieg 1000</t>
  </si>
  <si>
    <t>bieg 100 m</t>
  </si>
  <si>
    <t>PKT.</t>
  </si>
  <si>
    <t>RAZEM</t>
  </si>
  <si>
    <t>sztafeta</t>
  </si>
  <si>
    <t>dodawanie skoków</t>
  </si>
  <si>
    <t>zmiana piłek</t>
  </si>
  <si>
    <t>bieg w workach</t>
  </si>
  <si>
    <t>rzuty do żywego kosza</t>
  </si>
  <si>
    <t>bieg z szarfami</t>
  </si>
  <si>
    <t>strzały na bramkę</t>
  </si>
  <si>
    <t>Konkurencje</t>
  </si>
  <si>
    <t>Baw się z nami</t>
  </si>
  <si>
    <t>Wyniki</t>
  </si>
  <si>
    <t>wbs</t>
  </si>
  <si>
    <t>Piłka siatkowa mieszana IMSz</t>
  </si>
  <si>
    <t>Szachy ID</t>
  </si>
  <si>
    <t>Szachy IMS</t>
  </si>
  <si>
    <t>Piłka statkowa gra mieszana IMSz</t>
  </si>
  <si>
    <t>Ringo</t>
  </si>
  <si>
    <t>Mini piłka siatkowa dziewcząt ID</t>
  </si>
  <si>
    <t>ID Dziewczeta</t>
  </si>
  <si>
    <t>ID Chłopcy</t>
  </si>
  <si>
    <t>IMS Dziewczęta</t>
  </si>
  <si>
    <t>IMS Chłopcy</t>
  </si>
  <si>
    <t>MINI Piłka siatkowa dziewcząt ID</t>
  </si>
  <si>
    <t>DP</t>
  </si>
  <si>
    <t>PKT</t>
  </si>
  <si>
    <t>VS+</t>
  </si>
  <si>
    <t>Sz.1</t>
  </si>
  <si>
    <t>Sz.2</t>
  </si>
  <si>
    <t>Sz.3</t>
  </si>
  <si>
    <t>Sz.4</t>
  </si>
  <si>
    <t>Szachy - drużynowe ID</t>
  </si>
  <si>
    <t>Szachy - drużynowe IMS</t>
  </si>
  <si>
    <t xml:space="preserve">D </t>
  </si>
  <si>
    <t>I</t>
  </si>
  <si>
    <t>D</t>
  </si>
  <si>
    <t>C</t>
  </si>
  <si>
    <t>Konkurencja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</si>
</sst>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 textRotation="90"/>
    </xf>
    <xf numFmtId="0" fontId="4" fillId="0" borderId="4" xfId="0" applyFont="1" applyBorder="1"/>
    <xf numFmtId="0" fontId="3" fillId="0" borderId="6" xfId="0" applyFont="1" applyBorder="1"/>
    <xf numFmtId="0" fontId="3" fillId="0" borderId="9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6" xfId="0" applyFont="1" applyBorder="1"/>
    <xf numFmtId="0" fontId="2" fillId="0" borderId="9" xfId="0" applyFont="1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/>
    <xf numFmtId="0" fontId="0" fillId="0" borderId="5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41" xfId="0" applyFont="1" applyBorder="1"/>
    <xf numFmtId="0" fontId="3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2" fillId="0" borderId="38" xfId="0" applyFont="1" applyBorder="1"/>
    <xf numFmtId="0" fontId="2" fillId="0" borderId="40" xfId="0" applyFont="1" applyBorder="1"/>
    <xf numFmtId="0" fontId="7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Border="1"/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textRotation="90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/>
    </xf>
    <xf numFmtId="0" fontId="0" fillId="0" borderId="48" xfId="0" applyBorder="1"/>
    <xf numFmtId="0" fontId="0" fillId="0" borderId="49" xfId="0" applyBorder="1"/>
    <xf numFmtId="0" fontId="11" fillId="0" borderId="38" xfId="0" applyFont="1" applyBorder="1" applyAlignment="1">
      <alignment horizontal="center" vertical="center" wrapText="1"/>
    </xf>
    <xf numFmtId="0" fontId="2" fillId="0" borderId="6" xfId="0" applyFont="1" applyFill="1" applyBorder="1"/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O15"/>
  <sheetViews>
    <sheetView tabSelected="1" workbookViewId="0">
      <selection activeCell="C5" sqref="C5"/>
    </sheetView>
  </sheetViews>
  <sheetFormatPr defaultRowHeight="15" x14ac:dyDescent="0.25"/>
  <cols>
    <col min="2" max="2" width="23.42578125" bestFit="1" customWidth="1"/>
    <col min="3" max="3" width="10" bestFit="1" customWidth="1"/>
    <col min="9" max="9" width="9" bestFit="1" customWidth="1"/>
    <col min="10" max="10" width="9" customWidth="1"/>
  </cols>
  <sheetData>
    <row r="2" spans="1:15" ht="20.25" x14ac:dyDescent="0.3">
      <c r="A2" s="143" t="s">
        <v>17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ht="15.75" thickBot="1" x14ac:dyDescent="0.3"/>
    <row r="4" spans="1:15" ht="156" customHeight="1" x14ac:dyDescent="0.25">
      <c r="A4" s="141" t="s">
        <v>19</v>
      </c>
      <c r="B4" s="72" t="s">
        <v>15</v>
      </c>
      <c r="C4" s="6" t="s">
        <v>95</v>
      </c>
      <c r="D4" s="112" t="s">
        <v>8</v>
      </c>
      <c r="E4" s="111" t="s">
        <v>9</v>
      </c>
      <c r="F4" s="111" t="s">
        <v>72</v>
      </c>
      <c r="G4" s="111" t="s">
        <v>73</v>
      </c>
      <c r="H4" s="111" t="s">
        <v>10</v>
      </c>
      <c r="I4" s="111" t="s">
        <v>11</v>
      </c>
      <c r="J4" s="112" t="s">
        <v>76</v>
      </c>
      <c r="K4" s="112" t="s">
        <v>74</v>
      </c>
      <c r="L4" s="112" t="s">
        <v>75</v>
      </c>
      <c r="M4" s="112" t="s">
        <v>13</v>
      </c>
      <c r="N4" s="112" t="s">
        <v>12</v>
      </c>
      <c r="O4" s="113" t="s">
        <v>14</v>
      </c>
    </row>
    <row r="5" spans="1:15" ht="21" customHeight="1" x14ac:dyDescent="0.25">
      <c r="A5" s="142"/>
      <c r="B5" s="73"/>
      <c r="C5" s="7" t="s">
        <v>16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3">
        <v>12</v>
      </c>
    </row>
    <row r="6" spans="1:15" ht="21" x14ac:dyDescent="0.35">
      <c r="A6" s="88">
        <v>1</v>
      </c>
      <c r="B6" s="8" t="s">
        <v>0</v>
      </c>
      <c r="C6" s="74">
        <f t="shared" ref="C6:C13" si="0">SUM(D6:O6)</f>
        <v>290</v>
      </c>
      <c r="D6" s="11">
        <v>65</v>
      </c>
      <c r="E6" s="11">
        <v>75</v>
      </c>
      <c r="F6" s="105">
        <v>0</v>
      </c>
      <c r="G6" s="86">
        <v>75</v>
      </c>
      <c r="H6" s="132">
        <v>75</v>
      </c>
      <c r="I6" s="105"/>
      <c r="J6" s="105"/>
      <c r="K6" s="11"/>
      <c r="L6" s="11"/>
      <c r="M6" s="105"/>
      <c r="N6" s="86"/>
      <c r="O6" s="12"/>
    </row>
    <row r="7" spans="1:15" ht="21" x14ac:dyDescent="0.35">
      <c r="A7" s="88">
        <v>2</v>
      </c>
      <c r="B7" s="8" t="s">
        <v>7</v>
      </c>
      <c r="C7" s="74">
        <f t="shared" si="0"/>
        <v>275</v>
      </c>
      <c r="D7" s="11">
        <v>75</v>
      </c>
      <c r="E7" s="11">
        <v>45</v>
      </c>
      <c r="F7" s="105">
        <v>55</v>
      </c>
      <c r="G7" s="86">
        <v>55</v>
      </c>
      <c r="H7" s="132">
        <v>45</v>
      </c>
      <c r="I7" s="105"/>
      <c r="J7" s="105"/>
      <c r="K7" s="11"/>
      <c r="L7" s="11"/>
      <c r="M7" s="105"/>
      <c r="N7" s="86"/>
      <c r="O7" s="12"/>
    </row>
    <row r="8" spans="1:15" ht="21" x14ac:dyDescent="0.35">
      <c r="A8" s="88">
        <v>3</v>
      </c>
      <c r="B8" s="8" t="s">
        <v>2</v>
      </c>
      <c r="C8" s="74">
        <f t="shared" si="0"/>
        <v>265</v>
      </c>
      <c r="D8" s="11">
        <v>25</v>
      </c>
      <c r="E8" s="11">
        <v>35</v>
      </c>
      <c r="F8" s="105">
        <v>75</v>
      </c>
      <c r="G8" s="86">
        <v>65</v>
      </c>
      <c r="H8" s="132">
        <v>65</v>
      </c>
      <c r="I8" s="11"/>
      <c r="J8" s="105"/>
      <c r="K8" s="11"/>
      <c r="L8" s="11"/>
      <c r="M8" s="105"/>
      <c r="N8" s="86"/>
      <c r="O8" s="12"/>
    </row>
    <row r="9" spans="1:15" ht="21" x14ac:dyDescent="0.35">
      <c r="A9" s="88">
        <v>4</v>
      </c>
      <c r="B9" s="8" t="s">
        <v>6</v>
      </c>
      <c r="C9" s="74">
        <f t="shared" si="0"/>
        <v>235</v>
      </c>
      <c r="D9" s="11">
        <v>55</v>
      </c>
      <c r="E9" s="11">
        <v>25</v>
      </c>
      <c r="F9" s="105">
        <v>65</v>
      </c>
      <c r="G9" s="86">
        <v>35</v>
      </c>
      <c r="H9" s="132">
        <v>55</v>
      </c>
      <c r="I9" s="11"/>
      <c r="J9" s="105"/>
      <c r="K9" s="11"/>
      <c r="L9" s="11"/>
      <c r="M9" s="105"/>
      <c r="N9" s="86"/>
      <c r="O9" s="12"/>
    </row>
    <row r="10" spans="1:15" ht="21" x14ac:dyDescent="0.35">
      <c r="A10" s="88">
        <v>5</v>
      </c>
      <c r="B10" s="8" t="s">
        <v>5</v>
      </c>
      <c r="C10" s="74">
        <f t="shared" si="0"/>
        <v>205</v>
      </c>
      <c r="D10" s="11">
        <v>45</v>
      </c>
      <c r="E10" s="11">
        <v>65</v>
      </c>
      <c r="F10" s="105">
        <v>25</v>
      </c>
      <c r="G10" s="86">
        <v>45</v>
      </c>
      <c r="H10" s="132">
        <v>25</v>
      </c>
      <c r="I10" s="101"/>
      <c r="J10" s="101"/>
      <c r="K10" s="11"/>
      <c r="L10" s="11"/>
      <c r="M10" s="105"/>
      <c r="N10" s="86"/>
      <c r="O10" s="12"/>
    </row>
    <row r="11" spans="1:15" ht="21" x14ac:dyDescent="0.35">
      <c r="A11" s="88">
        <v>6</v>
      </c>
      <c r="B11" s="8" t="s">
        <v>3</v>
      </c>
      <c r="C11" s="74">
        <f t="shared" si="0"/>
        <v>160</v>
      </c>
      <c r="D11" s="11">
        <v>35</v>
      </c>
      <c r="E11" s="11">
        <v>55</v>
      </c>
      <c r="F11" s="105">
        <v>35</v>
      </c>
      <c r="G11" s="86">
        <v>0</v>
      </c>
      <c r="H11" s="132">
        <v>35</v>
      </c>
      <c r="I11" s="11"/>
      <c r="J11" s="105"/>
      <c r="K11" s="11"/>
      <c r="L11" s="11"/>
      <c r="M11" s="105"/>
      <c r="N11" s="86"/>
      <c r="O11" s="12"/>
    </row>
    <row r="12" spans="1:15" ht="21" x14ac:dyDescent="0.35">
      <c r="A12" s="88">
        <v>7</v>
      </c>
      <c r="B12" s="8" t="s">
        <v>1</v>
      </c>
      <c r="C12" s="74">
        <f t="shared" si="0"/>
        <v>45</v>
      </c>
      <c r="D12" s="105">
        <v>0</v>
      </c>
      <c r="E12" s="105">
        <v>0</v>
      </c>
      <c r="F12" s="105">
        <v>45</v>
      </c>
      <c r="G12" s="86">
        <v>0</v>
      </c>
      <c r="H12" s="132">
        <v>0</v>
      </c>
      <c r="I12" s="11"/>
      <c r="J12" s="105"/>
      <c r="K12" s="11"/>
      <c r="L12" s="11"/>
      <c r="M12" s="105"/>
      <c r="N12" s="86"/>
      <c r="O12" s="12"/>
    </row>
    <row r="13" spans="1:15" ht="21.75" thickBot="1" x14ac:dyDescent="0.4">
      <c r="A13" s="89">
        <v>8</v>
      </c>
      <c r="B13" s="9" t="s">
        <v>4</v>
      </c>
      <c r="C13" s="75">
        <f t="shared" si="0"/>
        <v>0</v>
      </c>
      <c r="D13" s="106">
        <v>0</v>
      </c>
      <c r="E13" s="106">
        <v>0</v>
      </c>
      <c r="F13" s="106">
        <v>0</v>
      </c>
      <c r="G13" s="87">
        <v>0</v>
      </c>
      <c r="H13" s="133">
        <v>0</v>
      </c>
      <c r="I13" s="14"/>
      <c r="J13" s="106"/>
      <c r="K13" s="14"/>
      <c r="L13" s="14"/>
      <c r="M13" s="106"/>
      <c r="N13" s="87"/>
      <c r="O13" s="15"/>
    </row>
    <row r="15" spans="1:15" ht="18.75" x14ac:dyDescent="0.3">
      <c r="B15" s="70"/>
      <c r="C15" s="98"/>
    </row>
  </sheetData>
  <sortState ref="B6:H13">
    <sortCondition descending="1" ref="C6:C13"/>
    <sortCondition descending="1" ref="D6:D13"/>
  </sortState>
  <mergeCells count="2">
    <mergeCell ref="A4:A5"/>
    <mergeCell ref="A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K8" sqref="K8:K9"/>
    </sheetView>
  </sheetViews>
  <sheetFormatPr defaultRowHeight="15" x14ac:dyDescent="0.25"/>
  <cols>
    <col min="2" max="2" width="20.85546875" bestFit="1" customWidth="1"/>
    <col min="8" max="8" width="10.5703125" customWidth="1"/>
  </cols>
  <sheetData>
    <row r="2" spans="1:8" ht="18" x14ac:dyDescent="0.25">
      <c r="A2" s="144" t="s">
        <v>45</v>
      </c>
      <c r="B2" s="144"/>
      <c r="C2" s="144"/>
      <c r="D2" s="144"/>
      <c r="E2" s="144"/>
      <c r="F2" s="144"/>
      <c r="G2" s="144"/>
      <c r="H2" s="144"/>
    </row>
    <row r="3" spans="1:8" ht="15.75" thickBot="1" x14ac:dyDescent="0.3"/>
    <row r="4" spans="1:8" ht="59.25" customHeight="1" x14ac:dyDescent="0.25">
      <c r="A4" s="20" t="s">
        <v>19</v>
      </c>
      <c r="B4" s="22" t="s">
        <v>20</v>
      </c>
      <c r="C4" s="29" t="s">
        <v>28</v>
      </c>
      <c r="D4" s="24" t="s">
        <v>33</v>
      </c>
      <c r="E4" s="25" t="s">
        <v>37</v>
      </c>
      <c r="F4" s="25" t="s">
        <v>34</v>
      </c>
      <c r="G4" s="26" t="s">
        <v>38</v>
      </c>
      <c r="H4" s="23" t="s">
        <v>27</v>
      </c>
    </row>
    <row r="5" spans="1:8" ht="18.75" x14ac:dyDescent="0.3">
      <c r="A5" s="10">
        <v>1</v>
      </c>
      <c r="B5" s="27" t="s">
        <v>7</v>
      </c>
      <c r="C5" s="119">
        <v>75</v>
      </c>
      <c r="D5" s="120"/>
      <c r="E5" s="120"/>
      <c r="F5" s="120"/>
      <c r="G5" s="121"/>
      <c r="H5" s="61">
        <v>75</v>
      </c>
    </row>
    <row r="6" spans="1:8" ht="18.75" x14ac:dyDescent="0.3">
      <c r="A6" s="10">
        <v>2</v>
      </c>
      <c r="B6" s="117" t="s">
        <v>0</v>
      </c>
      <c r="C6" s="119">
        <v>65</v>
      </c>
      <c r="D6" s="120"/>
      <c r="E6" s="120"/>
      <c r="F6" s="120"/>
      <c r="G6" s="121"/>
      <c r="H6" s="61">
        <v>65</v>
      </c>
    </row>
    <row r="7" spans="1:8" ht="18.75" x14ac:dyDescent="0.3">
      <c r="A7" s="10">
        <v>3</v>
      </c>
      <c r="B7" s="27" t="s">
        <v>6</v>
      </c>
      <c r="C7" s="119">
        <v>55</v>
      </c>
      <c r="D7" s="120"/>
      <c r="E7" s="120"/>
      <c r="F7" s="120"/>
      <c r="G7" s="121"/>
      <c r="H7" s="61">
        <v>55</v>
      </c>
    </row>
    <row r="8" spans="1:8" ht="18.75" x14ac:dyDescent="0.3">
      <c r="A8" s="10">
        <v>4</v>
      </c>
      <c r="B8" s="118" t="s">
        <v>5</v>
      </c>
      <c r="C8" s="119">
        <v>45</v>
      </c>
      <c r="D8" s="120"/>
      <c r="E8" s="120"/>
      <c r="F8" s="120"/>
      <c r="G8" s="121"/>
      <c r="H8" s="61">
        <v>45</v>
      </c>
    </row>
    <row r="9" spans="1:8" ht="18.75" x14ac:dyDescent="0.3">
      <c r="A9" s="10">
        <v>5</v>
      </c>
      <c r="B9" s="27" t="s">
        <v>3</v>
      </c>
      <c r="C9" s="119">
        <v>35</v>
      </c>
      <c r="D9" s="120"/>
      <c r="E9" s="120"/>
      <c r="F9" s="120"/>
      <c r="G9" s="121"/>
      <c r="H9" s="61">
        <v>35</v>
      </c>
    </row>
    <row r="10" spans="1:8" ht="18.75" x14ac:dyDescent="0.3">
      <c r="A10" s="10">
        <v>6</v>
      </c>
      <c r="B10" s="71" t="s">
        <v>2</v>
      </c>
      <c r="C10" s="119">
        <v>25</v>
      </c>
      <c r="D10" s="120"/>
      <c r="E10" s="120"/>
      <c r="F10" s="120"/>
      <c r="G10" s="121"/>
      <c r="H10" s="61">
        <v>25</v>
      </c>
    </row>
    <row r="11" spans="1:8" ht="18.75" x14ac:dyDescent="0.3">
      <c r="A11" s="10">
        <v>7</v>
      </c>
      <c r="B11" s="27" t="s">
        <v>4</v>
      </c>
      <c r="C11" s="119">
        <v>0</v>
      </c>
      <c r="D11" s="120"/>
      <c r="E11" s="120"/>
      <c r="F11" s="120"/>
      <c r="G11" s="121"/>
      <c r="H11" s="61">
        <v>15</v>
      </c>
    </row>
    <row r="12" spans="1:8" ht="19.5" thickBot="1" x14ac:dyDescent="0.35">
      <c r="A12" s="13">
        <v>8</v>
      </c>
      <c r="B12" s="28" t="s">
        <v>1</v>
      </c>
      <c r="C12" s="122">
        <v>0</v>
      </c>
      <c r="D12" s="123"/>
      <c r="E12" s="123"/>
      <c r="F12" s="123"/>
      <c r="G12" s="124"/>
      <c r="H12" s="62">
        <v>0</v>
      </c>
    </row>
    <row r="14" spans="1:8" ht="18.75" x14ac:dyDescent="0.3">
      <c r="B14" s="70"/>
    </row>
  </sheetData>
  <sortState ref="B5:C12">
    <sortCondition descending="1" ref="C5:C12"/>
  </sortState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workbookViewId="0">
      <selection activeCell="F17" sqref="F17"/>
    </sheetView>
  </sheetViews>
  <sheetFormatPr defaultRowHeight="15" x14ac:dyDescent="0.25"/>
  <cols>
    <col min="1" max="1" width="7.7109375" customWidth="1"/>
    <col min="2" max="2" width="20.85546875" bestFit="1" customWidth="1"/>
    <col min="3" max="3" width="9.140625" customWidth="1"/>
    <col min="4" max="7" width="7.7109375" customWidth="1"/>
    <col min="9" max="12" width="7.7109375" customWidth="1"/>
    <col min="14" max="17" width="7.7109375" customWidth="1"/>
    <col min="19" max="22" width="7.7109375" customWidth="1"/>
    <col min="24" max="24" width="11.7109375" customWidth="1"/>
  </cols>
  <sheetData>
    <row r="2" spans="1:24" ht="18" x14ac:dyDescent="0.25">
      <c r="A2" s="144" t="s">
        <v>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</row>
    <row r="3" spans="1:24" ht="30.7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24" ht="22.5" customHeight="1" thickTop="1" x14ac:dyDescent="0.3">
      <c r="A4" s="149" t="s">
        <v>19</v>
      </c>
      <c r="B4" s="76" t="s">
        <v>20</v>
      </c>
      <c r="C4" s="77"/>
      <c r="D4" s="151" t="s">
        <v>50</v>
      </c>
      <c r="E4" s="147"/>
      <c r="F4" s="147"/>
      <c r="G4" s="147"/>
      <c r="H4" s="33"/>
      <c r="I4" s="148" t="s">
        <v>52</v>
      </c>
      <c r="J4" s="148"/>
      <c r="K4" s="148"/>
      <c r="L4" s="148"/>
      <c r="M4" s="34"/>
      <c r="N4" s="147" t="s">
        <v>53</v>
      </c>
      <c r="O4" s="147"/>
      <c r="P4" s="147"/>
      <c r="Q4" s="147"/>
      <c r="R4" s="33"/>
      <c r="S4" s="148" t="s">
        <v>54</v>
      </c>
      <c r="T4" s="148"/>
      <c r="U4" s="148"/>
      <c r="V4" s="148"/>
      <c r="W4" s="35"/>
      <c r="X4" s="145" t="s">
        <v>27</v>
      </c>
    </row>
    <row r="5" spans="1:24" ht="66" customHeight="1" x14ac:dyDescent="0.25">
      <c r="A5" s="150"/>
      <c r="B5" s="90"/>
      <c r="C5" s="91"/>
      <c r="D5" s="49" t="s">
        <v>46</v>
      </c>
      <c r="E5" s="37" t="s">
        <v>47</v>
      </c>
      <c r="F5" s="36" t="s">
        <v>48</v>
      </c>
      <c r="G5" s="36" t="s">
        <v>49</v>
      </c>
      <c r="H5" s="103" t="s">
        <v>59</v>
      </c>
      <c r="I5" s="45" t="s">
        <v>46</v>
      </c>
      <c r="J5" s="37" t="s">
        <v>47</v>
      </c>
      <c r="K5" s="36" t="s">
        <v>48</v>
      </c>
      <c r="L5" s="36" t="s">
        <v>51</v>
      </c>
      <c r="M5" s="103" t="s">
        <v>59</v>
      </c>
      <c r="N5" s="45" t="s">
        <v>46</v>
      </c>
      <c r="O5" s="37" t="s">
        <v>47</v>
      </c>
      <c r="P5" s="36" t="s">
        <v>57</v>
      </c>
      <c r="Q5" s="36" t="s">
        <v>55</v>
      </c>
      <c r="R5" s="103" t="s">
        <v>59</v>
      </c>
      <c r="S5" s="45" t="s">
        <v>46</v>
      </c>
      <c r="T5" s="37" t="s">
        <v>47</v>
      </c>
      <c r="U5" s="36" t="s">
        <v>57</v>
      </c>
      <c r="V5" s="36" t="s">
        <v>56</v>
      </c>
      <c r="W5" s="102" t="s">
        <v>59</v>
      </c>
      <c r="X5" s="146"/>
    </row>
    <row r="6" spans="1:24" ht="18.75" customHeight="1" x14ac:dyDescent="0.25">
      <c r="A6" s="150"/>
      <c r="B6" s="85"/>
      <c r="C6" s="92" t="s">
        <v>58</v>
      </c>
      <c r="D6" s="50">
        <v>1</v>
      </c>
      <c r="E6" s="38">
        <v>2</v>
      </c>
      <c r="F6" s="38">
        <v>3</v>
      </c>
      <c r="G6" s="38">
        <v>4</v>
      </c>
      <c r="H6" s="103"/>
      <c r="I6" s="46">
        <v>1</v>
      </c>
      <c r="J6" s="38">
        <v>2</v>
      </c>
      <c r="K6" s="38">
        <v>3</v>
      </c>
      <c r="L6" s="38">
        <v>4</v>
      </c>
      <c r="M6" s="103"/>
      <c r="N6" s="46">
        <v>1</v>
      </c>
      <c r="O6" s="38">
        <v>2</v>
      </c>
      <c r="P6" s="38">
        <v>3</v>
      </c>
      <c r="Q6" s="38">
        <v>4</v>
      </c>
      <c r="R6" s="103"/>
      <c r="S6" s="46">
        <v>1</v>
      </c>
      <c r="T6" s="38">
        <v>2</v>
      </c>
      <c r="U6" s="38">
        <v>3</v>
      </c>
      <c r="V6" s="38">
        <v>4</v>
      </c>
      <c r="W6" s="102"/>
      <c r="X6" s="146"/>
    </row>
    <row r="7" spans="1:24" ht="18.75" x14ac:dyDescent="0.3">
      <c r="A7" s="39">
        <v>1</v>
      </c>
      <c r="B7" s="4" t="s">
        <v>0</v>
      </c>
      <c r="C7" s="53">
        <v>75</v>
      </c>
      <c r="D7" s="51"/>
      <c r="E7" s="11"/>
      <c r="F7" s="11"/>
      <c r="G7" s="11"/>
      <c r="H7" s="12">
        <f t="shared" ref="H7:H14" si="0">SUM(D7:G7)</f>
        <v>0</v>
      </c>
      <c r="I7" s="10"/>
      <c r="J7" s="11"/>
      <c r="K7" s="11"/>
      <c r="L7" s="11"/>
      <c r="M7" s="12">
        <f t="shared" ref="M7:M14" si="1">SUM(I7:L7)</f>
        <v>0</v>
      </c>
      <c r="N7" s="10"/>
      <c r="O7" s="11"/>
      <c r="P7" s="11"/>
      <c r="Q7" s="11"/>
      <c r="R7" s="12">
        <f t="shared" ref="R7:R14" si="2">SUM(N7:Q7)</f>
        <v>0</v>
      </c>
      <c r="S7" s="10"/>
      <c r="T7" s="11"/>
      <c r="U7" s="11"/>
      <c r="V7" s="11"/>
      <c r="W7" s="40">
        <f t="shared" ref="W7:W14" si="3">SUM(S7:V7)</f>
        <v>0</v>
      </c>
      <c r="X7" s="63">
        <v>75</v>
      </c>
    </row>
    <row r="8" spans="1:24" ht="18.75" x14ac:dyDescent="0.3">
      <c r="A8" s="39">
        <v>2</v>
      </c>
      <c r="B8" s="4" t="s">
        <v>5</v>
      </c>
      <c r="C8" s="53">
        <v>65</v>
      </c>
      <c r="D8" s="51"/>
      <c r="E8" s="11"/>
      <c r="F8" s="11"/>
      <c r="G8" s="11"/>
      <c r="H8" s="12">
        <f t="shared" si="0"/>
        <v>0</v>
      </c>
      <c r="I8" s="10"/>
      <c r="J8" s="11"/>
      <c r="K8" s="11"/>
      <c r="L8" s="11"/>
      <c r="M8" s="12">
        <f t="shared" si="1"/>
        <v>0</v>
      </c>
      <c r="N8" s="10"/>
      <c r="O8" s="11"/>
      <c r="P8" s="11"/>
      <c r="Q8" s="11"/>
      <c r="R8" s="12">
        <f t="shared" si="2"/>
        <v>0</v>
      </c>
      <c r="S8" s="10"/>
      <c r="T8" s="11"/>
      <c r="U8" s="11"/>
      <c r="V8" s="11"/>
      <c r="W8" s="40">
        <f t="shared" si="3"/>
        <v>0</v>
      </c>
      <c r="X8" s="63">
        <v>65</v>
      </c>
    </row>
    <row r="9" spans="1:24" ht="18.75" x14ac:dyDescent="0.3">
      <c r="A9" s="39">
        <v>3</v>
      </c>
      <c r="B9" s="4" t="s">
        <v>3</v>
      </c>
      <c r="C9" s="53">
        <v>55</v>
      </c>
      <c r="D9" s="51"/>
      <c r="E9" s="11"/>
      <c r="F9" s="11"/>
      <c r="G9" s="11"/>
      <c r="H9" s="12">
        <f t="shared" si="0"/>
        <v>0</v>
      </c>
      <c r="I9" s="10"/>
      <c r="J9" s="11"/>
      <c r="K9" s="11"/>
      <c r="L9" s="11"/>
      <c r="M9" s="12">
        <f t="shared" si="1"/>
        <v>0</v>
      </c>
      <c r="N9" s="10"/>
      <c r="O9" s="11"/>
      <c r="P9" s="11"/>
      <c r="Q9" s="11"/>
      <c r="R9" s="12">
        <f t="shared" si="2"/>
        <v>0</v>
      </c>
      <c r="S9" s="10"/>
      <c r="T9" s="11"/>
      <c r="U9" s="11"/>
      <c r="V9" s="11"/>
      <c r="W9" s="40">
        <f t="shared" si="3"/>
        <v>0</v>
      </c>
      <c r="X9" s="63">
        <v>55</v>
      </c>
    </row>
    <row r="10" spans="1:24" ht="18.75" x14ac:dyDescent="0.3">
      <c r="A10" s="39">
        <v>4</v>
      </c>
      <c r="B10" s="4" t="s">
        <v>7</v>
      </c>
      <c r="C10" s="53">
        <v>45</v>
      </c>
      <c r="D10" s="51"/>
      <c r="E10" s="11"/>
      <c r="F10" s="11"/>
      <c r="G10" s="11"/>
      <c r="H10" s="12">
        <f t="shared" si="0"/>
        <v>0</v>
      </c>
      <c r="I10" s="10"/>
      <c r="J10" s="11"/>
      <c r="K10" s="11"/>
      <c r="L10" s="11"/>
      <c r="M10" s="12">
        <f t="shared" si="1"/>
        <v>0</v>
      </c>
      <c r="N10" s="10"/>
      <c r="O10" s="11"/>
      <c r="P10" s="11"/>
      <c r="Q10" s="11"/>
      <c r="R10" s="12">
        <f t="shared" si="2"/>
        <v>0</v>
      </c>
      <c r="S10" s="10"/>
      <c r="T10" s="11"/>
      <c r="U10" s="11"/>
      <c r="V10" s="11"/>
      <c r="W10" s="40">
        <f t="shared" si="3"/>
        <v>0</v>
      </c>
      <c r="X10" s="63">
        <v>45</v>
      </c>
    </row>
    <row r="11" spans="1:24" ht="18.75" x14ac:dyDescent="0.3">
      <c r="A11" s="39">
        <v>5</v>
      </c>
      <c r="B11" s="4" t="s">
        <v>2</v>
      </c>
      <c r="C11" s="53">
        <v>35</v>
      </c>
      <c r="D11" s="51"/>
      <c r="E11" s="11"/>
      <c r="F11" s="11"/>
      <c r="G11" s="11"/>
      <c r="H11" s="12">
        <f t="shared" si="0"/>
        <v>0</v>
      </c>
      <c r="I11" s="10"/>
      <c r="J11" s="11"/>
      <c r="K11" s="11"/>
      <c r="L11" s="11"/>
      <c r="M11" s="12">
        <f t="shared" si="1"/>
        <v>0</v>
      </c>
      <c r="N11" s="10"/>
      <c r="O11" s="11"/>
      <c r="P11" s="11"/>
      <c r="Q11" s="11"/>
      <c r="R11" s="12">
        <f t="shared" si="2"/>
        <v>0</v>
      </c>
      <c r="S11" s="10"/>
      <c r="T11" s="11"/>
      <c r="U11" s="11"/>
      <c r="V11" s="11"/>
      <c r="W11" s="40">
        <f t="shared" si="3"/>
        <v>0</v>
      </c>
      <c r="X11" s="63">
        <v>35</v>
      </c>
    </row>
    <row r="12" spans="1:24" ht="18.75" x14ac:dyDescent="0.3">
      <c r="A12" s="39">
        <v>6</v>
      </c>
      <c r="B12" s="4" t="s">
        <v>6</v>
      </c>
      <c r="C12" s="53">
        <v>25</v>
      </c>
      <c r="D12" s="51"/>
      <c r="E12" s="11"/>
      <c r="F12" s="11"/>
      <c r="G12" s="11"/>
      <c r="H12" s="12">
        <f t="shared" si="0"/>
        <v>0</v>
      </c>
      <c r="I12" s="10"/>
      <c r="J12" s="11"/>
      <c r="K12" s="11"/>
      <c r="L12" s="11"/>
      <c r="M12" s="12">
        <f t="shared" si="1"/>
        <v>0</v>
      </c>
      <c r="N12" s="10"/>
      <c r="O12" s="11"/>
      <c r="P12" s="11"/>
      <c r="Q12" s="11"/>
      <c r="R12" s="12">
        <f t="shared" si="2"/>
        <v>0</v>
      </c>
      <c r="S12" s="10"/>
      <c r="T12" s="11"/>
      <c r="U12" s="11"/>
      <c r="V12" s="11"/>
      <c r="W12" s="40">
        <f t="shared" si="3"/>
        <v>0</v>
      </c>
      <c r="X12" s="63">
        <v>25</v>
      </c>
    </row>
    <row r="13" spans="1:24" ht="18.75" x14ac:dyDescent="0.3">
      <c r="A13" s="39">
        <v>7</v>
      </c>
      <c r="B13" s="4" t="s">
        <v>4</v>
      </c>
      <c r="C13" s="53">
        <f>H13+M13+R13+W13</f>
        <v>0</v>
      </c>
      <c r="D13" s="51"/>
      <c r="E13" s="11"/>
      <c r="F13" s="11"/>
      <c r="G13" s="11"/>
      <c r="H13" s="12">
        <f t="shared" si="0"/>
        <v>0</v>
      </c>
      <c r="I13" s="10"/>
      <c r="J13" s="11"/>
      <c r="K13" s="11"/>
      <c r="L13" s="11"/>
      <c r="M13" s="12">
        <f t="shared" si="1"/>
        <v>0</v>
      </c>
      <c r="N13" s="10"/>
      <c r="O13" s="11"/>
      <c r="P13" s="11"/>
      <c r="Q13" s="11"/>
      <c r="R13" s="12">
        <f t="shared" si="2"/>
        <v>0</v>
      </c>
      <c r="S13" s="10"/>
      <c r="T13" s="11"/>
      <c r="U13" s="11"/>
      <c r="V13" s="11"/>
      <c r="W13" s="40">
        <f t="shared" si="3"/>
        <v>0</v>
      </c>
      <c r="X13" s="63">
        <v>15</v>
      </c>
    </row>
    <row r="14" spans="1:24" ht="19.5" thickBot="1" x14ac:dyDescent="0.35">
      <c r="A14" s="41">
        <v>8</v>
      </c>
      <c r="B14" s="42" t="s">
        <v>1</v>
      </c>
      <c r="C14" s="54">
        <f>H14+M14+R14+W14</f>
        <v>0</v>
      </c>
      <c r="D14" s="52"/>
      <c r="E14" s="43"/>
      <c r="F14" s="43"/>
      <c r="G14" s="43"/>
      <c r="H14" s="47">
        <f t="shared" si="0"/>
        <v>0</v>
      </c>
      <c r="I14" s="48"/>
      <c r="J14" s="43"/>
      <c r="K14" s="43"/>
      <c r="L14" s="43"/>
      <c r="M14" s="47">
        <f t="shared" si="1"/>
        <v>0</v>
      </c>
      <c r="N14" s="48"/>
      <c r="O14" s="43"/>
      <c r="P14" s="43"/>
      <c r="Q14" s="43"/>
      <c r="R14" s="47">
        <f t="shared" si="2"/>
        <v>0</v>
      </c>
      <c r="S14" s="48"/>
      <c r="T14" s="43"/>
      <c r="U14" s="43"/>
      <c r="V14" s="43"/>
      <c r="W14" s="44">
        <f t="shared" si="3"/>
        <v>0</v>
      </c>
      <c r="X14" s="64">
        <v>5</v>
      </c>
    </row>
    <row r="15" spans="1:24" ht="15.75" thickTop="1" x14ac:dyDescent="0.25"/>
    <row r="16" spans="1:24" ht="18.75" x14ac:dyDescent="0.3">
      <c r="B16" s="70"/>
      <c r="C16" s="98"/>
    </row>
  </sheetData>
  <sortState ref="B7:C14">
    <sortCondition descending="1" ref="C7:C14"/>
  </sortState>
  <mergeCells count="7">
    <mergeCell ref="X4:X6"/>
    <mergeCell ref="N4:Q4"/>
    <mergeCell ref="S4:V4"/>
    <mergeCell ref="A2:V2"/>
    <mergeCell ref="A4:A6"/>
    <mergeCell ref="D4:G4"/>
    <mergeCell ref="I4:L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F19" sqref="F19"/>
    </sheetView>
  </sheetViews>
  <sheetFormatPr defaultRowHeight="15" x14ac:dyDescent="0.25"/>
  <cols>
    <col min="1" max="1" width="7.140625" bestFit="1" customWidth="1"/>
    <col min="2" max="2" width="22" bestFit="1" customWidth="1"/>
    <col min="3" max="8" width="9.140625" customWidth="1"/>
    <col min="10" max="10" width="10.85546875" customWidth="1"/>
  </cols>
  <sheetData>
    <row r="2" spans="1:10" ht="18" x14ac:dyDescent="0.25">
      <c r="A2" s="144" t="s">
        <v>89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.75" thickBot="1" x14ac:dyDescent="0.3"/>
    <row r="4" spans="1:10" ht="21.75" customHeight="1" x14ac:dyDescent="0.25">
      <c r="A4" s="155" t="s">
        <v>19</v>
      </c>
      <c r="B4" s="99" t="s">
        <v>20</v>
      </c>
      <c r="C4" s="152" t="s">
        <v>69</v>
      </c>
      <c r="D4" s="152"/>
      <c r="E4" s="152"/>
      <c r="F4" s="152"/>
      <c r="G4" s="152"/>
      <c r="H4" s="152"/>
      <c r="I4" s="152"/>
      <c r="J4" s="153" t="s">
        <v>27</v>
      </c>
    </row>
    <row r="5" spans="1:10" ht="26.25" customHeight="1" x14ac:dyDescent="0.25">
      <c r="A5" s="156"/>
      <c r="B5" s="100"/>
      <c r="C5" s="65" t="s">
        <v>82</v>
      </c>
      <c r="D5" s="65" t="s">
        <v>83</v>
      </c>
      <c r="E5" s="65" t="s">
        <v>84</v>
      </c>
      <c r="F5" s="65" t="s">
        <v>85</v>
      </c>
      <c r="G5" s="116" t="s">
        <v>86</v>
      </c>
      <c r="H5" s="116" t="s">
        <v>87</v>
      </c>
      <c r="I5" s="66" t="s">
        <v>88</v>
      </c>
      <c r="J5" s="154"/>
    </row>
    <row r="6" spans="1:10" ht="18.75" x14ac:dyDescent="0.3">
      <c r="A6" s="10">
        <v>1</v>
      </c>
      <c r="B6" s="4" t="s">
        <v>2</v>
      </c>
      <c r="C6" s="96">
        <v>10</v>
      </c>
      <c r="D6" s="96">
        <v>19</v>
      </c>
      <c r="E6" s="96">
        <v>5</v>
      </c>
      <c r="F6" s="96">
        <v>4</v>
      </c>
      <c r="G6" s="125">
        <v>2</v>
      </c>
      <c r="H6" s="125"/>
      <c r="I6" s="126"/>
      <c r="J6" s="67">
        <v>75</v>
      </c>
    </row>
    <row r="7" spans="1:10" ht="18.75" x14ac:dyDescent="0.3">
      <c r="A7" s="10">
        <v>2</v>
      </c>
      <c r="B7" s="4" t="s">
        <v>6</v>
      </c>
      <c r="C7" s="96">
        <v>8</v>
      </c>
      <c r="D7" s="96">
        <v>14</v>
      </c>
      <c r="E7" s="96">
        <v>4</v>
      </c>
      <c r="F7" s="96">
        <v>2</v>
      </c>
      <c r="G7" s="125">
        <v>4</v>
      </c>
      <c r="H7" s="125"/>
      <c r="I7" s="126"/>
      <c r="J7" s="67">
        <v>65</v>
      </c>
    </row>
    <row r="8" spans="1:10" ht="18.75" x14ac:dyDescent="0.3">
      <c r="A8" s="10">
        <v>3</v>
      </c>
      <c r="B8" s="4" t="s">
        <v>7</v>
      </c>
      <c r="C8" s="96">
        <v>5</v>
      </c>
      <c r="D8" s="96">
        <v>8.5</v>
      </c>
      <c r="E8" s="96">
        <v>2</v>
      </c>
      <c r="F8" s="96">
        <v>2.5</v>
      </c>
      <c r="G8" s="125">
        <v>2.5</v>
      </c>
      <c r="H8" s="125"/>
      <c r="I8" s="126"/>
      <c r="J8" s="67">
        <v>55</v>
      </c>
    </row>
    <row r="9" spans="1:10" ht="18.75" x14ac:dyDescent="0.3">
      <c r="A9" s="10">
        <v>4</v>
      </c>
      <c r="B9" s="4" t="s">
        <v>1</v>
      </c>
      <c r="C9" s="96">
        <v>4</v>
      </c>
      <c r="D9" s="96">
        <v>9</v>
      </c>
      <c r="E9" s="96">
        <v>1</v>
      </c>
      <c r="F9" s="96">
        <v>3</v>
      </c>
      <c r="G9" s="125">
        <v>1</v>
      </c>
      <c r="H9" s="125"/>
      <c r="I9" s="126"/>
      <c r="J9" s="67">
        <v>45</v>
      </c>
    </row>
    <row r="10" spans="1:10" ht="18.75" x14ac:dyDescent="0.3">
      <c r="A10" s="10">
        <v>5</v>
      </c>
      <c r="B10" s="4" t="s">
        <v>3</v>
      </c>
      <c r="C10" s="96">
        <v>3</v>
      </c>
      <c r="D10" s="96">
        <v>7</v>
      </c>
      <c r="E10" s="96">
        <v>1</v>
      </c>
      <c r="F10" s="96">
        <v>3.5</v>
      </c>
      <c r="G10" s="125">
        <v>2.5</v>
      </c>
      <c r="H10" s="125"/>
      <c r="I10" s="126"/>
      <c r="J10" s="67">
        <v>35</v>
      </c>
    </row>
    <row r="11" spans="1:10" ht="18.75" x14ac:dyDescent="0.3">
      <c r="A11" s="10">
        <v>6</v>
      </c>
      <c r="B11" s="4" t="s">
        <v>5</v>
      </c>
      <c r="C11" s="96">
        <v>0</v>
      </c>
      <c r="D11" s="96">
        <v>2.5</v>
      </c>
      <c r="E11" s="96">
        <v>0</v>
      </c>
      <c r="F11" s="96">
        <v>0</v>
      </c>
      <c r="G11" s="125">
        <v>0</v>
      </c>
      <c r="H11" s="125"/>
      <c r="I11" s="126"/>
      <c r="J11" s="67">
        <v>25</v>
      </c>
    </row>
    <row r="12" spans="1:10" ht="18.75" x14ac:dyDescent="0.3">
      <c r="A12" s="10">
        <v>7</v>
      </c>
      <c r="B12" s="4" t="s">
        <v>0</v>
      </c>
      <c r="C12" s="96">
        <v>0</v>
      </c>
      <c r="D12" s="96">
        <v>0</v>
      </c>
      <c r="E12" s="96">
        <v>0</v>
      </c>
      <c r="F12" s="96">
        <v>0</v>
      </c>
      <c r="G12" s="125">
        <v>0</v>
      </c>
      <c r="H12" s="125"/>
      <c r="I12" s="126"/>
      <c r="J12" s="67">
        <v>15</v>
      </c>
    </row>
    <row r="13" spans="1:10" ht="19.5" thickBot="1" x14ac:dyDescent="0.35">
      <c r="A13" s="13">
        <v>8</v>
      </c>
      <c r="B13" s="5" t="s">
        <v>4</v>
      </c>
      <c r="C13" s="97">
        <v>0</v>
      </c>
      <c r="D13" s="97">
        <v>0</v>
      </c>
      <c r="E13" s="97">
        <v>0</v>
      </c>
      <c r="F13" s="97">
        <v>0</v>
      </c>
      <c r="G13" s="127">
        <v>0</v>
      </c>
      <c r="H13" s="127"/>
      <c r="I13" s="128"/>
      <c r="J13" s="68">
        <v>5</v>
      </c>
    </row>
    <row r="15" spans="1:10" x14ac:dyDescent="0.25">
      <c r="I15" s="95"/>
    </row>
  </sheetData>
  <sortState ref="B6:G13">
    <sortCondition descending="1" ref="C6:C13"/>
    <sortCondition descending="1" ref="D6:D13"/>
  </sortState>
  <mergeCells count="4">
    <mergeCell ref="A2:J2"/>
    <mergeCell ref="C4:I4"/>
    <mergeCell ref="J4:J5"/>
    <mergeCell ref="A4:A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D13" sqref="D13"/>
    </sheetView>
  </sheetViews>
  <sheetFormatPr defaultRowHeight="15" x14ac:dyDescent="0.25"/>
  <cols>
    <col min="2" max="2" width="20.85546875" bestFit="1" customWidth="1"/>
    <col min="10" max="10" width="12.42578125" customWidth="1"/>
  </cols>
  <sheetData>
    <row r="2" spans="1:10" ht="18" x14ac:dyDescent="0.25">
      <c r="A2" s="144" t="s">
        <v>90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.75" thickBot="1" x14ac:dyDescent="0.3"/>
    <row r="4" spans="1:10" ht="18.75" x14ac:dyDescent="0.25">
      <c r="A4" s="155" t="s">
        <v>19</v>
      </c>
      <c r="B4" s="107" t="s">
        <v>20</v>
      </c>
      <c r="C4" s="152" t="s">
        <v>69</v>
      </c>
      <c r="D4" s="152"/>
      <c r="E4" s="152"/>
      <c r="F4" s="152"/>
      <c r="G4" s="152"/>
      <c r="H4" s="152"/>
      <c r="I4" s="152"/>
      <c r="J4" s="153" t="s">
        <v>27</v>
      </c>
    </row>
    <row r="5" spans="1:10" ht="26.25" customHeight="1" x14ac:dyDescent="0.25">
      <c r="A5" s="156"/>
      <c r="B5" s="108"/>
      <c r="C5" s="65" t="s">
        <v>82</v>
      </c>
      <c r="D5" s="65" t="s">
        <v>83</v>
      </c>
      <c r="E5" s="65" t="s">
        <v>84</v>
      </c>
      <c r="F5" s="65" t="s">
        <v>85</v>
      </c>
      <c r="G5" s="116" t="s">
        <v>86</v>
      </c>
      <c r="H5" s="116" t="s">
        <v>87</v>
      </c>
      <c r="I5" s="66" t="s">
        <v>88</v>
      </c>
      <c r="J5" s="154"/>
    </row>
    <row r="6" spans="1:10" ht="18.75" x14ac:dyDescent="0.3">
      <c r="A6" s="10">
        <v>1</v>
      </c>
      <c r="B6" s="4" t="s">
        <v>0</v>
      </c>
      <c r="C6" s="96">
        <v>9</v>
      </c>
      <c r="D6" s="96">
        <v>12.5</v>
      </c>
      <c r="E6" s="96">
        <v>4</v>
      </c>
      <c r="F6" s="96">
        <v>4</v>
      </c>
      <c r="G6" s="125">
        <v>3.5</v>
      </c>
      <c r="H6" s="125"/>
      <c r="I6" s="126"/>
      <c r="J6" s="67">
        <v>75</v>
      </c>
    </row>
    <row r="7" spans="1:10" ht="18.75" x14ac:dyDescent="0.3">
      <c r="A7" s="10">
        <v>2</v>
      </c>
      <c r="B7" s="4" t="s">
        <v>2</v>
      </c>
      <c r="C7" s="96">
        <v>7</v>
      </c>
      <c r="D7" s="96">
        <v>14</v>
      </c>
      <c r="E7" s="96">
        <v>3</v>
      </c>
      <c r="F7" s="96">
        <v>3</v>
      </c>
      <c r="G7" s="125">
        <v>3.5</v>
      </c>
      <c r="H7" s="125"/>
      <c r="I7" s="126"/>
      <c r="J7" s="67">
        <v>65</v>
      </c>
    </row>
    <row r="8" spans="1:10" ht="18.75" x14ac:dyDescent="0.3">
      <c r="A8" s="10">
        <v>3</v>
      </c>
      <c r="B8" s="4" t="s">
        <v>7</v>
      </c>
      <c r="C8" s="96">
        <v>5</v>
      </c>
      <c r="D8" s="96">
        <v>7.5</v>
      </c>
      <c r="E8" s="96">
        <v>2</v>
      </c>
      <c r="F8" s="96">
        <v>1</v>
      </c>
      <c r="G8" s="125">
        <v>2</v>
      </c>
      <c r="H8" s="125"/>
      <c r="I8" s="126"/>
      <c r="J8" s="67">
        <v>55</v>
      </c>
    </row>
    <row r="9" spans="1:10" ht="18.75" x14ac:dyDescent="0.3">
      <c r="A9" s="10">
        <v>4</v>
      </c>
      <c r="B9" s="4" t="s">
        <v>5</v>
      </c>
      <c r="C9" s="96">
        <v>2</v>
      </c>
      <c r="D9" s="96">
        <v>4.5</v>
      </c>
      <c r="E9" s="96">
        <v>0</v>
      </c>
      <c r="F9" s="96">
        <v>0</v>
      </c>
      <c r="G9" s="125">
        <v>0</v>
      </c>
      <c r="H9" s="125"/>
      <c r="I9" s="126"/>
      <c r="J9" s="67">
        <v>45</v>
      </c>
    </row>
    <row r="10" spans="1:10" ht="18.75" x14ac:dyDescent="0.3">
      <c r="A10" s="10">
        <v>5</v>
      </c>
      <c r="B10" s="4" t="s">
        <v>6</v>
      </c>
      <c r="C10" s="96">
        <v>2</v>
      </c>
      <c r="D10" s="96">
        <v>4</v>
      </c>
      <c r="E10" s="96">
        <v>0</v>
      </c>
      <c r="F10" s="96">
        <v>0</v>
      </c>
      <c r="G10" s="125">
        <v>0</v>
      </c>
      <c r="H10" s="125"/>
      <c r="I10" s="126"/>
      <c r="J10" s="67">
        <v>35</v>
      </c>
    </row>
    <row r="11" spans="1:10" ht="18.75" x14ac:dyDescent="0.3">
      <c r="A11" s="10">
        <v>6</v>
      </c>
      <c r="B11" s="4" t="s">
        <v>3</v>
      </c>
      <c r="C11" s="96">
        <v>0</v>
      </c>
      <c r="D11" s="96">
        <v>0</v>
      </c>
      <c r="E11" s="96">
        <v>0</v>
      </c>
      <c r="F11" s="96">
        <v>0</v>
      </c>
      <c r="G11" s="125">
        <v>0</v>
      </c>
      <c r="H11" s="125"/>
      <c r="I11" s="126"/>
      <c r="J11" s="67">
        <v>25</v>
      </c>
    </row>
    <row r="12" spans="1:10" ht="18.75" x14ac:dyDescent="0.3">
      <c r="A12" s="10">
        <v>7</v>
      </c>
      <c r="B12" s="4" t="s">
        <v>1</v>
      </c>
      <c r="C12" s="96">
        <v>0</v>
      </c>
      <c r="D12" s="96">
        <v>0</v>
      </c>
      <c r="E12" s="96">
        <v>0</v>
      </c>
      <c r="F12" s="96">
        <v>0</v>
      </c>
      <c r="G12" s="125">
        <v>0</v>
      </c>
      <c r="H12" s="125"/>
      <c r="I12" s="126"/>
      <c r="J12" s="67">
        <v>15</v>
      </c>
    </row>
    <row r="13" spans="1:10" ht="19.5" thickBot="1" x14ac:dyDescent="0.35">
      <c r="A13" s="13">
        <v>8</v>
      </c>
      <c r="B13" s="5" t="s">
        <v>4</v>
      </c>
      <c r="C13" s="97">
        <v>0</v>
      </c>
      <c r="D13" s="97">
        <v>0</v>
      </c>
      <c r="E13" s="97">
        <v>0</v>
      </c>
      <c r="F13" s="97">
        <v>0</v>
      </c>
      <c r="G13" s="127">
        <v>0</v>
      </c>
      <c r="H13" s="127"/>
      <c r="I13" s="128"/>
      <c r="J13" s="68">
        <v>5</v>
      </c>
    </row>
  </sheetData>
  <sortState ref="B6:C13">
    <sortCondition descending="1" ref="C6:C13"/>
  </sortState>
  <mergeCells count="4">
    <mergeCell ref="A2:J2"/>
    <mergeCell ref="A4:A5"/>
    <mergeCell ref="C4:I4"/>
    <mergeCell ref="J4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workbookViewId="0">
      <selection activeCell="I16" sqref="I16"/>
    </sheetView>
  </sheetViews>
  <sheetFormatPr defaultRowHeight="15" x14ac:dyDescent="0.25"/>
  <cols>
    <col min="2" max="2" width="20.85546875" bestFit="1" customWidth="1"/>
    <col min="3" max="3" width="19.140625" customWidth="1"/>
    <col min="4" max="4" width="19.7109375" customWidth="1"/>
    <col min="5" max="5" width="7.7109375" hidden="1" customWidth="1"/>
    <col min="6" max="6" width="8" bestFit="1" customWidth="1"/>
    <col min="7" max="7" width="18.28515625" bestFit="1" customWidth="1"/>
    <col min="9" max="9" width="22.28515625" bestFit="1" customWidth="1"/>
    <col min="11" max="11" width="21.7109375" bestFit="1" customWidth="1"/>
  </cols>
  <sheetData>
    <row r="2" spans="1:13" ht="18" x14ac:dyDescent="0.25">
      <c r="A2" s="144" t="s">
        <v>10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5.75" thickBot="1" x14ac:dyDescent="0.3"/>
    <row r="4" spans="1:13" ht="19.5" thickTop="1" x14ac:dyDescent="0.3">
      <c r="A4" s="149" t="s">
        <v>19</v>
      </c>
      <c r="B4" s="83" t="s">
        <v>20</v>
      </c>
      <c r="C4" s="84"/>
      <c r="D4" s="131" t="s">
        <v>50</v>
      </c>
      <c r="E4" s="129"/>
      <c r="F4" s="134" t="s">
        <v>59</v>
      </c>
      <c r="G4" s="135" t="s">
        <v>52</v>
      </c>
      <c r="H4" s="134" t="s">
        <v>59</v>
      </c>
      <c r="I4" s="129" t="s">
        <v>53</v>
      </c>
      <c r="J4" s="134" t="s">
        <v>59</v>
      </c>
      <c r="K4" s="130" t="s">
        <v>54</v>
      </c>
      <c r="L4" s="134" t="s">
        <v>59</v>
      </c>
      <c r="M4" s="145" t="s">
        <v>27</v>
      </c>
    </row>
    <row r="5" spans="1:13" ht="18.75" x14ac:dyDescent="0.25">
      <c r="A5" s="150"/>
      <c r="B5" s="85"/>
      <c r="C5" s="92" t="s">
        <v>58</v>
      </c>
      <c r="D5" s="38" t="s">
        <v>91</v>
      </c>
      <c r="E5" s="38" t="s">
        <v>92</v>
      </c>
      <c r="F5" s="136"/>
      <c r="G5" s="38" t="s">
        <v>94</v>
      </c>
      <c r="H5" s="136"/>
      <c r="I5" s="38" t="s">
        <v>93</v>
      </c>
      <c r="J5" s="136"/>
      <c r="K5" s="38" t="s">
        <v>93</v>
      </c>
      <c r="L5" s="136"/>
      <c r="M5" s="146"/>
    </row>
    <row r="6" spans="1:13" ht="18.75" x14ac:dyDescent="0.3">
      <c r="A6" s="39">
        <v>1</v>
      </c>
      <c r="B6" s="4" t="s">
        <v>0</v>
      </c>
      <c r="C6" s="53">
        <f t="shared" ref="C6:C13" si="0">F6+H6+J6+L6</f>
        <v>3</v>
      </c>
      <c r="D6" s="51">
        <v>2</v>
      </c>
      <c r="E6" s="105">
        <v>78</v>
      </c>
      <c r="F6" s="137">
        <f t="shared" ref="F6:F13" si="1">SUM(D6)</f>
        <v>2</v>
      </c>
      <c r="G6" s="105">
        <v>1</v>
      </c>
      <c r="H6" s="137">
        <f t="shared" ref="H6:H13" si="2">SUM(G6:G6)</f>
        <v>1</v>
      </c>
      <c r="I6" s="105"/>
      <c r="J6" s="137">
        <f t="shared" ref="J6:J13" si="3">SUM(I6:I6)</f>
        <v>0</v>
      </c>
      <c r="K6" s="105"/>
      <c r="L6" s="138">
        <f t="shared" ref="L6:L13" si="4">SUM(K6:K6)</f>
        <v>0</v>
      </c>
      <c r="M6" s="63">
        <v>75</v>
      </c>
    </row>
    <row r="7" spans="1:13" ht="18.75" x14ac:dyDescent="0.3">
      <c r="A7" s="39">
        <v>2</v>
      </c>
      <c r="B7" s="4" t="s">
        <v>2</v>
      </c>
      <c r="C7" s="53">
        <f t="shared" si="0"/>
        <v>5</v>
      </c>
      <c r="D7" s="51">
        <v>3</v>
      </c>
      <c r="E7" s="105">
        <v>76</v>
      </c>
      <c r="F7" s="137">
        <f t="shared" si="1"/>
        <v>3</v>
      </c>
      <c r="G7" s="105">
        <v>2</v>
      </c>
      <c r="H7" s="137">
        <f t="shared" si="2"/>
        <v>2</v>
      </c>
      <c r="I7" s="105"/>
      <c r="J7" s="137">
        <f t="shared" si="3"/>
        <v>0</v>
      </c>
      <c r="K7" s="105"/>
      <c r="L7" s="138">
        <f t="shared" si="4"/>
        <v>0</v>
      </c>
      <c r="M7" s="63">
        <v>65</v>
      </c>
    </row>
    <row r="8" spans="1:13" ht="18.75" x14ac:dyDescent="0.3">
      <c r="A8" s="39">
        <v>3</v>
      </c>
      <c r="B8" s="4" t="s">
        <v>6</v>
      </c>
      <c r="C8" s="53">
        <f t="shared" si="0"/>
        <v>6</v>
      </c>
      <c r="D8" s="51">
        <v>1</v>
      </c>
      <c r="E8" s="105">
        <v>97</v>
      </c>
      <c r="F8" s="137">
        <f t="shared" si="1"/>
        <v>1</v>
      </c>
      <c r="G8" s="105">
        <v>5</v>
      </c>
      <c r="H8" s="137">
        <f t="shared" si="2"/>
        <v>5</v>
      </c>
      <c r="I8" s="105"/>
      <c r="J8" s="137">
        <f t="shared" si="3"/>
        <v>0</v>
      </c>
      <c r="K8" s="105"/>
      <c r="L8" s="138">
        <f t="shared" si="4"/>
        <v>0</v>
      </c>
      <c r="M8" s="63">
        <v>55</v>
      </c>
    </row>
    <row r="9" spans="1:13" ht="18.75" x14ac:dyDescent="0.3">
      <c r="A9" s="39">
        <v>4</v>
      </c>
      <c r="B9" s="4" t="s">
        <v>7</v>
      </c>
      <c r="C9" s="53">
        <f t="shared" si="0"/>
        <v>7</v>
      </c>
      <c r="D9" s="51">
        <v>4</v>
      </c>
      <c r="E9" s="105">
        <v>64</v>
      </c>
      <c r="F9" s="137">
        <f t="shared" si="1"/>
        <v>4</v>
      </c>
      <c r="G9" s="105">
        <v>3</v>
      </c>
      <c r="H9" s="137">
        <f t="shared" si="2"/>
        <v>3</v>
      </c>
      <c r="I9" s="105"/>
      <c r="J9" s="137">
        <f t="shared" si="3"/>
        <v>0</v>
      </c>
      <c r="K9" s="105"/>
      <c r="L9" s="138">
        <f t="shared" si="4"/>
        <v>0</v>
      </c>
      <c r="M9" s="63">
        <v>45</v>
      </c>
    </row>
    <row r="10" spans="1:13" ht="18.75" x14ac:dyDescent="0.3">
      <c r="A10" s="39">
        <v>5</v>
      </c>
      <c r="B10" s="4" t="s">
        <v>3</v>
      </c>
      <c r="C10" s="53">
        <f t="shared" si="0"/>
        <v>10</v>
      </c>
      <c r="D10" s="51">
        <v>6</v>
      </c>
      <c r="E10" s="105">
        <v>60</v>
      </c>
      <c r="F10" s="137">
        <f t="shared" si="1"/>
        <v>6</v>
      </c>
      <c r="G10" s="105">
        <v>4</v>
      </c>
      <c r="H10" s="137">
        <f t="shared" si="2"/>
        <v>4</v>
      </c>
      <c r="I10" s="105"/>
      <c r="J10" s="137">
        <f t="shared" si="3"/>
        <v>0</v>
      </c>
      <c r="K10" s="105"/>
      <c r="L10" s="138">
        <f t="shared" si="4"/>
        <v>0</v>
      </c>
      <c r="M10" s="63">
        <v>35</v>
      </c>
    </row>
    <row r="11" spans="1:13" ht="18.75" x14ac:dyDescent="0.3">
      <c r="A11" s="39">
        <v>6</v>
      </c>
      <c r="B11" s="4" t="s">
        <v>5</v>
      </c>
      <c r="C11" s="53">
        <f t="shared" si="0"/>
        <v>11</v>
      </c>
      <c r="D11" s="51">
        <v>5</v>
      </c>
      <c r="E11" s="105">
        <v>62</v>
      </c>
      <c r="F11" s="137">
        <f t="shared" si="1"/>
        <v>5</v>
      </c>
      <c r="G11" s="105">
        <v>6</v>
      </c>
      <c r="H11" s="137">
        <f t="shared" si="2"/>
        <v>6</v>
      </c>
      <c r="I11" s="105"/>
      <c r="J11" s="137">
        <f t="shared" si="3"/>
        <v>0</v>
      </c>
      <c r="K11" s="105"/>
      <c r="L11" s="138">
        <f t="shared" si="4"/>
        <v>0</v>
      </c>
      <c r="M11" s="63">
        <v>25</v>
      </c>
    </row>
    <row r="12" spans="1:13" ht="18.75" x14ac:dyDescent="0.3">
      <c r="A12" s="39">
        <v>7</v>
      </c>
      <c r="B12" s="4" t="s">
        <v>1</v>
      </c>
      <c r="C12" s="53">
        <f t="shared" si="0"/>
        <v>14</v>
      </c>
      <c r="D12" s="51">
        <v>7</v>
      </c>
      <c r="E12" s="105">
        <v>74</v>
      </c>
      <c r="F12" s="137">
        <f t="shared" si="1"/>
        <v>7</v>
      </c>
      <c r="G12" s="105">
        <v>7</v>
      </c>
      <c r="H12" s="137">
        <f t="shared" si="2"/>
        <v>7</v>
      </c>
      <c r="I12" s="105"/>
      <c r="J12" s="137">
        <f t="shared" si="3"/>
        <v>0</v>
      </c>
      <c r="K12" s="105"/>
      <c r="L12" s="138">
        <f t="shared" si="4"/>
        <v>0</v>
      </c>
      <c r="M12" s="63">
        <v>15</v>
      </c>
    </row>
    <row r="13" spans="1:13" ht="19.5" thickBot="1" x14ac:dyDescent="0.35">
      <c r="A13" s="41">
        <v>8</v>
      </c>
      <c r="B13" s="42" t="s">
        <v>4</v>
      </c>
      <c r="C13" s="54">
        <f t="shared" si="0"/>
        <v>14</v>
      </c>
      <c r="D13" s="52">
        <v>7</v>
      </c>
      <c r="E13" s="43">
        <v>33</v>
      </c>
      <c r="F13" s="139">
        <f t="shared" si="1"/>
        <v>7</v>
      </c>
      <c r="G13" s="43">
        <v>7</v>
      </c>
      <c r="H13" s="139">
        <f t="shared" si="2"/>
        <v>7</v>
      </c>
      <c r="I13" s="43"/>
      <c r="J13" s="139">
        <f t="shared" si="3"/>
        <v>0</v>
      </c>
      <c r="K13" s="43"/>
      <c r="L13" s="140">
        <f t="shared" si="4"/>
        <v>0</v>
      </c>
      <c r="M13" s="64">
        <v>5</v>
      </c>
    </row>
    <row r="14" spans="1:13" ht="15.75" thickTop="1" x14ac:dyDescent="0.25"/>
  </sheetData>
  <sortState caseSensitive="1" ref="B6:H13">
    <sortCondition ref="C6:C13"/>
  </sortState>
  <mergeCells count="3">
    <mergeCell ref="A2:M2"/>
    <mergeCell ref="M4:M5"/>
    <mergeCell ref="A4:A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workbookViewId="0">
      <selection activeCell="F20" sqref="F20"/>
    </sheetView>
  </sheetViews>
  <sheetFormatPr defaultRowHeight="15" x14ac:dyDescent="0.25"/>
  <cols>
    <col min="2" max="2" width="20.85546875" bestFit="1" customWidth="1"/>
    <col min="3" max="3" width="9.140625" customWidth="1"/>
    <col min="4" max="4" width="16.140625" customWidth="1"/>
    <col min="5" max="5" width="14.85546875" customWidth="1"/>
    <col min="6" max="6" width="15.5703125" customWidth="1"/>
    <col min="7" max="7" width="15.42578125" customWidth="1"/>
    <col min="8" max="8" width="11.42578125" customWidth="1"/>
  </cols>
  <sheetData>
    <row r="2" spans="1:16" ht="18" x14ac:dyDescent="0.25">
      <c r="A2" s="144" t="s">
        <v>11</v>
      </c>
      <c r="B2" s="144"/>
      <c r="C2" s="144"/>
      <c r="D2" s="144"/>
      <c r="E2" s="144"/>
      <c r="F2" s="144"/>
      <c r="G2" s="144"/>
      <c r="H2" s="144"/>
    </row>
    <row r="3" spans="1:16" ht="15.75" thickBot="1" x14ac:dyDescent="0.3"/>
    <row r="4" spans="1:16" ht="45" x14ac:dyDescent="0.25">
      <c r="A4" s="20" t="s">
        <v>19</v>
      </c>
      <c r="B4" s="21" t="s">
        <v>20</v>
      </c>
      <c r="C4" s="32" t="s">
        <v>28</v>
      </c>
      <c r="D4" s="25" t="s">
        <v>77</v>
      </c>
      <c r="E4" s="69" t="s">
        <v>78</v>
      </c>
      <c r="F4" s="69" t="s">
        <v>79</v>
      </c>
      <c r="G4" s="26" t="s">
        <v>80</v>
      </c>
      <c r="H4" s="23" t="s">
        <v>27</v>
      </c>
    </row>
    <row r="5" spans="1:16" ht="18.75" x14ac:dyDescent="0.3">
      <c r="A5" s="10">
        <v>1</v>
      </c>
      <c r="B5" s="4" t="s">
        <v>6</v>
      </c>
      <c r="C5" s="4">
        <f t="shared" ref="C5:C12" si="0">SUM(D5:G5)</f>
        <v>0</v>
      </c>
      <c r="D5" s="4"/>
      <c r="E5" s="81"/>
      <c r="F5" s="81"/>
      <c r="G5" s="27"/>
      <c r="H5" s="61">
        <v>75</v>
      </c>
      <c r="O5" s="80"/>
      <c r="P5" s="78"/>
    </row>
    <row r="6" spans="1:16" ht="18.75" x14ac:dyDescent="0.3">
      <c r="A6" s="10">
        <v>2</v>
      </c>
      <c r="B6" s="4" t="s">
        <v>0</v>
      </c>
      <c r="C6" s="4">
        <f t="shared" si="0"/>
        <v>0</v>
      </c>
      <c r="D6" s="4"/>
      <c r="E6" s="81"/>
      <c r="F6" s="81"/>
      <c r="G6" s="27"/>
      <c r="H6" s="61">
        <v>65</v>
      </c>
      <c r="O6" s="80"/>
      <c r="P6" s="78"/>
    </row>
    <row r="7" spans="1:16" ht="18.75" x14ac:dyDescent="0.3">
      <c r="A7" s="10">
        <v>3</v>
      </c>
      <c r="B7" s="4" t="s">
        <v>2</v>
      </c>
      <c r="C7" s="4">
        <f t="shared" si="0"/>
        <v>0</v>
      </c>
      <c r="D7" s="4"/>
      <c r="E7" s="81"/>
      <c r="F7" s="81"/>
      <c r="G7" s="27"/>
      <c r="H7" s="61">
        <v>55</v>
      </c>
      <c r="O7" s="80"/>
      <c r="P7" s="78"/>
    </row>
    <row r="8" spans="1:16" ht="18.75" x14ac:dyDescent="0.3">
      <c r="A8" s="10">
        <v>4</v>
      </c>
      <c r="B8" s="4" t="s">
        <v>3</v>
      </c>
      <c r="C8" s="4">
        <f t="shared" si="0"/>
        <v>0</v>
      </c>
      <c r="D8" s="4"/>
      <c r="E8" s="81"/>
      <c r="F8" s="81"/>
      <c r="G8" s="27"/>
      <c r="H8" s="61">
        <v>45</v>
      </c>
      <c r="O8" s="80"/>
      <c r="P8" s="78"/>
    </row>
    <row r="9" spans="1:16" ht="18.75" x14ac:dyDescent="0.3">
      <c r="A9" s="10">
        <v>5</v>
      </c>
      <c r="B9" s="4" t="s">
        <v>5</v>
      </c>
      <c r="C9" s="4">
        <f t="shared" si="0"/>
        <v>0</v>
      </c>
      <c r="D9" s="4"/>
      <c r="E9" s="81"/>
      <c r="F9" s="81"/>
      <c r="G9" s="27"/>
      <c r="H9" s="61">
        <v>35</v>
      </c>
      <c r="O9" s="80"/>
      <c r="P9" s="78"/>
    </row>
    <row r="10" spans="1:16" ht="18.75" x14ac:dyDescent="0.3">
      <c r="A10" s="10">
        <v>6</v>
      </c>
      <c r="B10" s="4" t="s">
        <v>7</v>
      </c>
      <c r="C10" s="4">
        <f t="shared" si="0"/>
        <v>0</v>
      </c>
      <c r="D10" s="4"/>
      <c r="E10" s="81"/>
      <c r="F10" s="81"/>
      <c r="G10" s="27"/>
      <c r="H10" s="61">
        <v>25</v>
      </c>
      <c r="O10" s="80"/>
      <c r="P10" s="79"/>
    </row>
    <row r="11" spans="1:16" ht="18.75" x14ac:dyDescent="0.3">
      <c r="A11" s="10">
        <v>7</v>
      </c>
      <c r="B11" s="4" t="s">
        <v>4</v>
      </c>
      <c r="C11" s="4">
        <f t="shared" si="0"/>
        <v>0</v>
      </c>
      <c r="D11" s="4"/>
      <c r="E11" s="81"/>
      <c r="F11" s="81"/>
      <c r="G11" s="27"/>
      <c r="H11" s="61">
        <v>15</v>
      </c>
      <c r="O11" s="80"/>
      <c r="P11" s="78"/>
    </row>
    <row r="12" spans="1:16" ht="19.5" thickBot="1" x14ac:dyDescent="0.35">
      <c r="A12" s="13">
        <v>8</v>
      </c>
      <c r="B12" s="5" t="s">
        <v>1</v>
      </c>
      <c r="C12" s="5">
        <f t="shared" si="0"/>
        <v>0</v>
      </c>
      <c r="D12" s="5"/>
      <c r="E12" s="82"/>
      <c r="F12" s="82"/>
      <c r="G12" s="28"/>
      <c r="H12" s="62">
        <v>0</v>
      </c>
      <c r="O12" s="78"/>
      <c r="P12" s="78"/>
    </row>
    <row r="14" spans="1:16" ht="18.75" x14ac:dyDescent="0.3">
      <c r="B14" s="70"/>
    </row>
  </sheetData>
  <sortState ref="B5:G12">
    <sortCondition descending="1" ref="C5:C12"/>
  </sortState>
  <mergeCells count="1">
    <mergeCell ref="A2:H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J13" sqref="J13"/>
    </sheetView>
  </sheetViews>
  <sheetFormatPr defaultRowHeight="15" x14ac:dyDescent="0.25"/>
  <cols>
    <col min="2" max="2" width="20.85546875" bestFit="1" customWidth="1"/>
  </cols>
  <sheetData>
    <row r="2" spans="1:7" ht="18" x14ac:dyDescent="0.25">
      <c r="A2" s="144" t="s">
        <v>81</v>
      </c>
      <c r="B2" s="144"/>
      <c r="C2" s="144"/>
      <c r="D2" s="144"/>
      <c r="E2" s="144"/>
      <c r="F2" s="144"/>
      <c r="G2" s="144"/>
    </row>
    <row r="3" spans="1:7" ht="15.75" thickBot="1" x14ac:dyDescent="0.3"/>
    <row r="4" spans="1:7" ht="75" x14ac:dyDescent="0.25">
      <c r="A4" s="104" t="s">
        <v>19</v>
      </c>
      <c r="B4" s="107" t="s">
        <v>20</v>
      </c>
      <c r="C4" s="107" t="s">
        <v>21</v>
      </c>
      <c r="D4" s="107" t="s">
        <v>40</v>
      </c>
      <c r="E4" s="107" t="s">
        <v>41</v>
      </c>
      <c r="F4" s="109" t="s">
        <v>42</v>
      </c>
      <c r="G4" s="23" t="s">
        <v>27</v>
      </c>
    </row>
    <row r="5" spans="1:7" ht="18.75" x14ac:dyDescent="0.3">
      <c r="A5" s="10">
        <v>1</v>
      </c>
      <c r="B5" s="4" t="s">
        <v>3</v>
      </c>
      <c r="C5" s="105"/>
      <c r="D5" s="105"/>
      <c r="E5" s="105"/>
      <c r="F5" s="12"/>
      <c r="G5" s="61">
        <v>75</v>
      </c>
    </row>
    <row r="6" spans="1:7" ht="18.75" x14ac:dyDescent="0.3">
      <c r="A6" s="10">
        <v>2</v>
      </c>
      <c r="B6" s="4" t="s">
        <v>0</v>
      </c>
      <c r="C6" s="105"/>
      <c r="D6" s="105"/>
      <c r="E6" s="105"/>
      <c r="F6" s="12"/>
      <c r="G6" s="61">
        <v>65</v>
      </c>
    </row>
    <row r="7" spans="1:7" ht="18.75" x14ac:dyDescent="0.3">
      <c r="A7" s="10">
        <v>3</v>
      </c>
      <c r="B7" s="4" t="s">
        <v>2</v>
      </c>
      <c r="C7" s="105"/>
      <c r="D7" s="105"/>
      <c r="E7" s="105"/>
      <c r="F7" s="12"/>
      <c r="G7" s="61">
        <v>55</v>
      </c>
    </row>
    <row r="8" spans="1:7" ht="18.75" x14ac:dyDescent="0.3">
      <c r="A8" s="10">
        <v>4</v>
      </c>
      <c r="B8" s="4" t="s">
        <v>7</v>
      </c>
      <c r="C8" s="105"/>
      <c r="D8" s="105"/>
      <c r="E8" s="105"/>
      <c r="F8" s="12"/>
      <c r="G8" s="61">
        <v>45</v>
      </c>
    </row>
    <row r="9" spans="1:7" ht="18.75" x14ac:dyDescent="0.3">
      <c r="A9" s="10">
        <v>5</v>
      </c>
      <c r="B9" s="4" t="s">
        <v>4</v>
      </c>
      <c r="C9" s="105"/>
      <c r="D9" s="105"/>
      <c r="E9" s="105"/>
      <c r="F9" s="12"/>
      <c r="G9" s="61">
        <v>35</v>
      </c>
    </row>
    <row r="10" spans="1:7" ht="18.75" x14ac:dyDescent="0.3">
      <c r="A10" s="10">
        <v>6</v>
      </c>
      <c r="B10" s="4" t="s">
        <v>6</v>
      </c>
      <c r="C10" s="105"/>
      <c r="D10" s="105"/>
      <c r="E10" s="105"/>
      <c r="F10" s="12"/>
      <c r="G10" s="61">
        <v>25</v>
      </c>
    </row>
    <row r="11" spans="1:7" ht="18.75" x14ac:dyDescent="0.3">
      <c r="A11" s="10">
        <v>7</v>
      </c>
      <c r="B11" s="4" t="s">
        <v>5</v>
      </c>
      <c r="C11" s="105"/>
      <c r="D11" s="105"/>
      <c r="E11" s="105"/>
      <c r="F11" s="12"/>
      <c r="G11" s="61">
        <v>15</v>
      </c>
    </row>
    <row r="12" spans="1:7" ht="19.5" thickBot="1" x14ac:dyDescent="0.35">
      <c r="A12" s="13">
        <v>8</v>
      </c>
      <c r="B12" s="5" t="s">
        <v>1</v>
      </c>
      <c r="C12" s="106"/>
      <c r="D12" s="106"/>
      <c r="E12" s="106"/>
      <c r="F12" s="15"/>
      <c r="G12" s="62">
        <v>5</v>
      </c>
    </row>
  </sheetData>
  <mergeCells count="1"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P14"/>
  <sheetViews>
    <sheetView workbookViewId="0">
      <selection activeCell="F21" sqref="F21"/>
    </sheetView>
  </sheetViews>
  <sheetFormatPr defaultRowHeight="15" x14ac:dyDescent="0.25"/>
  <cols>
    <col min="2" max="2" width="20.85546875" bestFit="1" customWidth="1"/>
    <col min="5" max="5" width="9.140625" customWidth="1"/>
  </cols>
  <sheetData>
    <row r="2" spans="1:16" ht="18" x14ac:dyDescent="0.25">
      <c r="A2" s="144" t="s">
        <v>71</v>
      </c>
      <c r="B2" s="144"/>
      <c r="C2" s="144"/>
      <c r="D2" s="144"/>
      <c r="E2" s="144"/>
      <c r="F2" s="144"/>
      <c r="G2" s="144"/>
    </row>
    <row r="3" spans="1:16" ht="15.75" thickBot="1" x14ac:dyDescent="0.3"/>
    <row r="4" spans="1:16" ht="30" customHeight="1" x14ac:dyDescent="0.25">
      <c r="A4" s="20" t="s">
        <v>19</v>
      </c>
      <c r="B4" s="21" t="s">
        <v>20</v>
      </c>
      <c r="C4" s="21" t="s">
        <v>21</v>
      </c>
      <c r="D4" s="21" t="s">
        <v>40</v>
      </c>
      <c r="E4" s="21" t="s">
        <v>41</v>
      </c>
      <c r="F4" s="22" t="s">
        <v>42</v>
      </c>
      <c r="G4" s="23" t="s">
        <v>27</v>
      </c>
    </row>
    <row r="5" spans="1:16" ht="18.75" x14ac:dyDescent="0.3">
      <c r="A5" s="10">
        <v>1</v>
      </c>
      <c r="B5" s="4" t="s">
        <v>0</v>
      </c>
      <c r="C5" s="11"/>
      <c r="D5" s="11"/>
      <c r="E5" s="11"/>
      <c r="F5" s="12"/>
      <c r="G5" s="61">
        <v>75</v>
      </c>
    </row>
    <row r="6" spans="1:16" ht="18.75" x14ac:dyDescent="0.3">
      <c r="A6" s="10">
        <v>2</v>
      </c>
      <c r="B6" s="4" t="s">
        <v>5</v>
      </c>
      <c r="C6" s="11"/>
      <c r="D6" s="11"/>
      <c r="E6" s="11"/>
      <c r="F6" s="12"/>
      <c r="G6" s="61">
        <v>65</v>
      </c>
      <c r="O6" t="s">
        <v>33</v>
      </c>
      <c r="P6" t="s">
        <v>39</v>
      </c>
    </row>
    <row r="7" spans="1:16" ht="18.75" x14ac:dyDescent="0.3">
      <c r="A7" s="10">
        <v>3</v>
      </c>
      <c r="B7" s="4" t="s">
        <v>3</v>
      </c>
      <c r="C7" s="11"/>
      <c r="D7" s="11"/>
      <c r="E7" s="11"/>
      <c r="F7" s="12"/>
      <c r="G7" s="61">
        <v>55</v>
      </c>
      <c r="O7" t="s">
        <v>35</v>
      </c>
      <c r="P7" t="s">
        <v>36</v>
      </c>
    </row>
    <row r="8" spans="1:16" ht="18.75" x14ac:dyDescent="0.3">
      <c r="A8" s="10">
        <v>4</v>
      </c>
      <c r="B8" s="4" t="s">
        <v>4</v>
      </c>
      <c r="C8" s="11"/>
      <c r="D8" s="11"/>
      <c r="E8" s="11"/>
      <c r="F8" s="12"/>
      <c r="G8" s="61">
        <v>45</v>
      </c>
      <c r="O8" t="s">
        <v>22</v>
      </c>
      <c r="P8" t="s">
        <v>25</v>
      </c>
    </row>
    <row r="9" spans="1:16" ht="18.75" x14ac:dyDescent="0.3">
      <c r="A9" s="10">
        <v>5</v>
      </c>
      <c r="B9" s="4" t="s">
        <v>6</v>
      </c>
      <c r="C9" s="11"/>
      <c r="D9" s="11"/>
      <c r="E9" s="11"/>
      <c r="F9" s="12"/>
      <c r="G9" s="61">
        <v>35</v>
      </c>
      <c r="O9" t="s">
        <v>23</v>
      </c>
      <c r="P9" t="s">
        <v>26</v>
      </c>
    </row>
    <row r="10" spans="1:16" ht="18.75" x14ac:dyDescent="0.3">
      <c r="A10" s="10">
        <v>6</v>
      </c>
      <c r="B10" s="4" t="s">
        <v>2</v>
      </c>
      <c r="C10" s="11"/>
      <c r="D10" s="11"/>
      <c r="E10" s="11"/>
      <c r="F10" s="12"/>
      <c r="G10" s="61">
        <v>25</v>
      </c>
    </row>
    <row r="11" spans="1:16" ht="18.75" x14ac:dyDescent="0.3">
      <c r="A11" s="10">
        <v>7</v>
      </c>
      <c r="B11" s="4" t="s">
        <v>1</v>
      </c>
      <c r="C11" s="11"/>
      <c r="D11" s="11"/>
      <c r="E11" s="11"/>
      <c r="F11" s="12"/>
      <c r="G11" s="61">
        <v>15</v>
      </c>
    </row>
    <row r="12" spans="1:16" ht="19.5" thickBot="1" x14ac:dyDescent="0.35">
      <c r="A12" s="13">
        <v>8</v>
      </c>
      <c r="B12" s="5" t="s">
        <v>7</v>
      </c>
      <c r="C12" s="14"/>
      <c r="D12" s="14"/>
      <c r="E12" s="14"/>
      <c r="F12" s="15"/>
      <c r="G12" s="62">
        <v>5</v>
      </c>
    </row>
    <row r="14" spans="1:16" ht="18.75" x14ac:dyDescent="0.3">
      <c r="B14" s="70"/>
    </row>
  </sheetData>
  <sortState ref="B5:F12">
    <sortCondition descending="1" ref="C5:C12"/>
  </sortState>
  <mergeCells count="1">
    <mergeCell ref="A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K9" sqref="K9"/>
    </sheetView>
  </sheetViews>
  <sheetFormatPr defaultRowHeight="15" x14ac:dyDescent="0.25"/>
  <cols>
    <col min="2" max="2" width="20.85546875" bestFit="1" customWidth="1"/>
    <col min="4" max="7" width="14" customWidth="1"/>
  </cols>
  <sheetData>
    <row r="2" spans="1:8" ht="18" x14ac:dyDescent="0.25">
      <c r="A2" s="144" t="s">
        <v>75</v>
      </c>
      <c r="B2" s="144"/>
      <c r="C2" s="144"/>
      <c r="D2" s="144"/>
      <c r="E2" s="144"/>
      <c r="F2" s="144"/>
      <c r="G2" s="144"/>
      <c r="H2" s="144"/>
    </row>
    <row r="3" spans="1:8" ht="15.75" thickBot="1" x14ac:dyDescent="0.3"/>
    <row r="4" spans="1:8" ht="75" x14ac:dyDescent="0.25">
      <c r="A4" s="104" t="s">
        <v>19</v>
      </c>
      <c r="B4" s="107" t="s">
        <v>20</v>
      </c>
      <c r="C4" s="32" t="s">
        <v>28</v>
      </c>
      <c r="D4" s="25" t="s">
        <v>77</v>
      </c>
      <c r="E4" s="69" t="s">
        <v>78</v>
      </c>
      <c r="F4" s="69" t="s">
        <v>79</v>
      </c>
      <c r="G4" s="26" t="s">
        <v>80</v>
      </c>
      <c r="H4" s="23" t="s">
        <v>27</v>
      </c>
    </row>
    <row r="5" spans="1:8" ht="18.75" x14ac:dyDescent="0.3">
      <c r="A5" s="10">
        <v>1</v>
      </c>
      <c r="B5" s="4" t="s">
        <v>6</v>
      </c>
      <c r="C5" s="4">
        <f t="shared" ref="C5:C12" si="0">SUM(D5:G5)</f>
        <v>0</v>
      </c>
      <c r="D5" s="4"/>
      <c r="E5" s="81"/>
      <c r="F5" s="81"/>
      <c r="G5" s="27"/>
      <c r="H5" s="61">
        <v>75</v>
      </c>
    </row>
    <row r="6" spans="1:8" ht="18.75" x14ac:dyDescent="0.3">
      <c r="A6" s="10">
        <v>2</v>
      </c>
      <c r="B6" s="4" t="s">
        <v>0</v>
      </c>
      <c r="C6" s="4">
        <f t="shared" si="0"/>
        <v>0</v>
      </c>
      <c r="D6" s="4"/>
      <c r="E6" s="81"/>
      <c r="F6" s="81"/>
      <c r="G6" s="27"/>
      <c r="H6" s="61">
        <v>65</v>
      </c>
    </row>
    <row r="7" spans="1:8" ht="18.75" x14ac:dyDescent="0.3">
      <c r="A7" s="10">
        <v>3</v>
      </c>
      <c r="B7" s="4" t="s">
        <v>2</v>
      </c>
      <c r="C7" s="4">
        <f t="shared" si="0"/>
        <v>0</v>
      </c>
      <c r="D7" s="4"/>
      <c r="E7" s="81"/>
      <c r="F7" s="81"/>
      <c r="G7" s="27"/>
      <c r="H7" s="61">
        <v>55</v>
      </c>
    </row>
    <row r="8" spans="1:8" ht="18.75" x14ac:dyDescent="0.3">
      <c r="A8" s="10">
        <v>4</v>
      </c>
      <c r="B8" s="4" t="s">
        <v>3</v>
      </c>
      <c r="C8" s="4">
        <f t="shared" si="0"/>
        <v>0</v>
      </c>
      <c r="D8" s="4"/>
      <c r="E8" s="81"/>
      <c r="F8" s="81"/>
      <c r="G8" s="27"/>
      <c r="H8" s="61">
        <v>45</v>
      </c>
    </row>
    <row r="9" spans="1:8" ht="18.75" x14ac:dyDescent="0.3">
      <c r="A9" s="10">
        <v>5</v>
      </c>
      <c r="B9" s="4" t="s">
        <v>5</v>
      </c>
      <c r="C9" s="4">
        <f t="shared" si="0"/>
        <v>0</v>
      </c>
      <c r="D9" s="4"/>
      <c r="E9" s="81"/>
      <c r="F9" s="81"/>
      <c r="G9" s="27"/>
      <c r="H9" s="61">
        <v>35</v>
      </c>
    </row>
    <row r="10" spans="1:8" ht="18.75" x14ac:dyDescent="0.3">
      <c r="A10" s="10">
        <v>6</v>
      </c>
      <c r="B10" s="4" t="s">
        <v>7</v>
      </c>
      <c r="C10" s="4">
        <f t="shared" si="0"/>
        <v>0</v>
      </c>
      <c r="D10" s="4"/>
      <c r="E10" s="81"/>
      <c r="F10" s="81"/>
      <c r="G10" s="27"/>
      <c r="H10" s="61">
        <v>25</v>
      </c>
    </row>
    <row r="11" spans="1:8" ht="18.75" x14ac:dyDescent="0.3">
      <c r="A11" s="10">
        <v>7</v>
      </c>
      <c r="B11" s="4" t="s">
        <v>4</v>
      </c>
      <c r="C11" s="4">
        <f t="shared" si="0"/>
        <v>0</v>
      </c>
      <c r="D11" s="4"/>
      <c r="E11" s="81"/>
      <c r="F11" s="81"/>
      <c r="G11" s="27"/>
      <c r="H11" s="61">
        <v>15</v>
      </c>
    </row>
    <row r="12" spans="1:8" ht="19.5" thickBot="1" x14ac:dyDescent="0.35">
      <c r="A12" s="13">
        <v>8</v>
      </c>
      <c r="B12" s="5" t="s">
        <v>1</v>
      </c>
      <c r="C12" s="5">
        <f t="shared" si="0"/>
        <v>0</v>
      </c>
      <c r="D12" s="5"/>
      <c r="E12" s="82"/>
      <c r="F12" s="82"/>
      <c r="G12" s="28"/>
      <c r="H12" s="62">
        <v>0</v>
      </c>
    </row>
  </sheetData>
  <mergeCells count="1">
    <mergeCell ref="A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P12"/>
  <sheetViews>
    <sheetView workbookViewId="0">
      <selection activeCell="G22" sqref="G22"/>
    </sheetView>
  </sheetViews>
  <sheetFormatPr defaultRowHeight="15" x14ac:dyDescent="0.25"/>
  <cols>
    <col min="2" max="2" width="23.42578125" bestFit="1" customWidth="1"/>
    <col min="5" max="5" width="9.140625" customWidth="1"/>
    <col min="7" max="7" width="13.28515625" customWidth="1"/>
    <col min="16" max="16" width="12" bestFit="1" customWidth="1"/>
  </cols>
  <sheetData>
    <row r="2" spans="1:16" ht="18" x14ac:dyDescent="0.25">
      <c r="A2" s="144" t="s">
        <v>18</v>
      </c>
      <c r="B2" s="144"/>
      <c r="C2" s="144"/>
      <c r="D2" s="144"/>
      <c r="E2" s="144"/>
      <c r="F2" s="144"/>
      <c r="G2" s="144"/>
    </row>
    <row r="3" spans="1:16" ht="15.75" thickBot="1" x14ac:dyDescent="0.3"/>
    <row r="4" spans="1:16" ht="30" customHeight="1" x14ac:dyDescent="0.25">
      <c r="A4" s="20" t="s">
        <v>19</v>
      </c>
      <c r="B4" s="21" t="s">
        <v>20</v>
      </c>
      <c r="C4" s="21" t="s">
        <v>21</v>
      </c>
      <c r="D4" s="21" t="s">
        <v>40</v>
      </c>
      <c r="E4" s="21" t="s">
        <v>41</v>
      </c>
      <c r="F4" s="22" t="s">
        <v>42</v>
      </c>
      <c r="G4" s="23" t="s">
        <v>27</v>
      </c>
    </row>
    <row r="5" spans="1:16" ht="18.75" x14ac:dyDescent="0.3">
      <c r="A5" s="10">
        <v>1</v>
      </c>
      <c r="B5" s="4" t="s">
        <v>3</v>
      </c>
      <c r="C5" s="11"/>
      <c r="D5" s="11"/>
      <c r="E5" s="11"/>
      <c r="F5" s="12"/>
      <c r="G5" s="61">
        <v>75</v>
      </c>
    </row>
    <row r="6" spans="1:16" ht="18.75" x14ac:dyDescent="0.3">
      <c r="A6" s="10">
        <v>2</v>
      </c>
      <c r="B6" s="4" t="s">
        <v>0</v>
      </c>
      <c r="C6" s="11"/>
      <c r="D6" s="11"/>
      <c r="E6" s="11"/>
      <c r="F6" s="12"/>
      <c r="G6" s="61">
        <v>65</v>
      </c>
      <c r="O6" t="s">
        <v>33</v>
      </c>
      <c r="P6" t="s">
        <v>39</v>
      </c>
    </row>
    <row r="7" spans="1:16" ht="18.75" x14ac:dyDescent="0.3">
      <c r="A7" s="10">
        <v>3</v>
      </c>
      <c r="B7" s="4" t="s">
        <v>2</v>
      </c>
      <c r="C7" s="11"/>
      <c r="D7" s="11"/>
      <c r="E7" s="11"/>
      <c r="F7" s="12"/>
      <c r="G7" s="61">
        <v>55</v>
      </c>
      <c r="O7" t="s">
        <v>35</v>
      </c>
      <c r="P7" t="s">
        <v>36</v>
      </c>
    </row>
    <row r="8" spans="1:16" ht="18.75" x14ac:dyDescent="0.3">
      <c r="A8" s="10">
        <v>4</v>
      </c>
      <c r="B8" s="4" t="s">
        <v>7</v>
      </c>
      <c r="C8" s="93"/>
      <c r="D8" s="93"/>
      <c r="E8" s="93"/>
      <c r="F8" s="12"/>
      <c r="G8" s="61">
        <v>45</v>
      </c>
      <c r="O8" t="s">
        <v>43</v>
      </c>
      <c r="P8" t="s">
        <v>44</v>
      </c>
    </row>
    <row r="9" spans="1:16" ht="18.75" x14ac:dyDescent="0.3">
      <c r="A9" s="10">
        <v>5</v>
      </c>
      <c r="B9" s="4" t="s">
        <v>4</v>
      </c>
      <c r="C9" s="11"/>
      <c r="D9" s="11"/>
      <c r="E9" s="11"/>
      <c r="F9" s="12"/>
      <c r="G9" s="61">
        <v>35</v>
      </c>
      <c r="O9" t="s">
        <v>70</v>
      </c>
      <c r="P9" t="s">
        <v>26</v>
      </c>
    </row>
    <row r="10" spans="1:16" ht="18.75" x14ac:dyDescent="0.3">
      <c r="A10" s="10">
        <v>6</v>
      </c>
      <c r="B10" s="4" t="s">
        <v>6</v>
      </c>
      <c r="C10" s="11"/>
      <c r="D10" s="11"/>
      <c r="E10" s="11"/>
      <c r="F10" s="12"/>
      <c r="G10" s="61">
        <v>25</v>
      </c>
    </row>
    <row r="11" spans="1:16" ht="18.75" x14ac:dyDescent="0.3">
      <c r="A11" s="10">
        <v>7</v>
      </c>
      <c r="B11" s="4" t="s">
        <v>5</v>
      </c>
      <c r="C11" s="11"/>
      <c r="D11" s="11"/>
      <c r="E11" s="11"/>
      <c r="F11" s="12"/>
      <c r="G11" s="61">
        <v>15</v>
      </c>
    </row>
    <row r="12" spans="1:16" ht="19.5" thickBot="1" x14ac:dyDescent="0.35">
      <c r="A12" s="13">
        <v>8</v>
      </c>
      <c r="B12" s="5" t="s">
        <v>1</v>
      </c>
      <c r="C12" s="94"/>
      <c r="D12" s="94"/>
      <c r="E12" s="94"/>
      <c r="F12" s="15"/>
      <c r="G12" s="62">
        <v>5</v>
      </c>
    </row>
  </sheetData>
  <sortState ref="B5:F12">
    <sortCondition descending="1" ref="C5:C12"/>
  </sortState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workbookViewId="0">
      <selection activeCell="M14" sqref="M14"/>
    </sheetView>
  </sheetViews>
  <sheetFormatPr defaultRowHeight="15" x14ac:dyDescent="0.25"/>
  <cols>
    <col min="2" max="2" width="20.85546875" bestFit="1" customWidth="1"/>
    <col min="6" max="6" width="12.28515625" customWidth="1"/>
    <col min="8" max="8" width="11.140625" customWidth="1"/>
  </cols>
  <sheetData>
    <row r="2" spans="1:15" ht="18" x14ac:dyDescent="0.25">
      <c r="A2" s="144" t="s">
        <v>32</v>
      </c>
      <c r="B2" s="144"/>
      <c r="C2" s="144"/>
      <c r="D2" s="144"/>
      <c r="E2" s="144"/>
      <c r="F2" s="144"/>
      <c r="G2" s="144"/>
      <c r="H2" s="144"/>
    </row>
    <row r="3" spans="1:15" ht="15.75" thickBot="1" x14ac:dyDescent="0.3"/>
    <row r="4" spans="1:15" ht="45" x14ac:dyDescent="0.25">
      <c r="A4" s="20" t="s">
        <v>19</v>
      </c>
      <c r="B4" s="22" t="s">
        <v>20</v>
      </c>
      <c r="C4" s="29" t="s">
        <v>28</v>
      </c>
      <c r="D4" s="24" t="s">
        <v>33</v>
      </c>
      <c r="E4" s="25" t="s">
        <v>37</v>
      </c>
      <c r="F4" s="25" t="s">
        <v>34</v>
      </c>
      <c r="G4" s="26" t="s">
        <v>30</v>
      </c>
      <c r="H4" s="23" t="s">
        <v>27</v>
      </c>
    </row>
    <row r="5" spans="1:15" ht="18.75" x14ac:dyDescent="0.3">
      <c r="A5" s="10">
        <v>1</v>
      </c>
      <c r="B5" s="27" t="s">
        <v>0</v>
      </c>
      <c r="C5" s="30"/>
      <c r="D5" s="16"/>
      <c r="E5" s="16"/>
      <c r="F5" s="16"/>
      <c r="G5" s="17"/>
      <c r="H5" s="61">
        <v>75</v>
      </c>
      <c r="K5" t="s">
        <v>28</v>
      </c>
      <c r="L5" t="s">
        <v>24</v>
      </c>
      <c r="O5" t="s">
        <v>34</v>
      </c>
    </row>
    <row r="6" spans="1:15" ht="18.75" x14ac:dyDescent="0.3">
      <c r="A6" s="10">
        <v>2</v>
      </c>
      <c r="B6" s="27" t="s">
        <v>1</v>
      </c>
      <c r="C6" s="30"/>
      <c r="D6" s="16"/>
      <c r="E6" s="16"/>
      <c r="F6" s="16"/>
      <c r="G6" s="17"/>
      <c r="H6" s="61">
        <v>65</v>
      </c>
      <c r="K6" t="s">
        <v>29</v>
      </c>
      <c r="L6" t="s">
        <v>31</v>
      </c>
      <c r="O6" t="s">
        <v>33</v>
      </c>
    </row>
    <row r="7" spans="1:15" ht="18.75" x14ac:dyDescent="0.3">
      <c r="A7" s="10">
        <v>3</v>
      </c>
      <c r="B7" s="27" t="s">
        <v>2</v>
      </c>
      <c r="C7" s="30"/>
      <c r="D7" s="16"/>
      <c r="E7" s="16"/>
      <c r="F7" s="16"/>
      <c r="G7" s="17"/>
      <c r="H7" s="61">
        <v>55</v>
      </c>
      <c r="O7" t="s">
        <v>37</v>
      </c>
    </row>
    <row r="8" spans="1:15" ht="18.75" x14ac:dyDescent="0.3">
      <c r="A8" s="10">
        <v>4</v>
      </c>
      <c r="B8" s="27" t="s">
        <v>3</v>
      </c>
      <c r="C8" s="30"/>
      <c r="D8" s="16"/>
      <c r="E8" s="16"/>
      <c r="F8" s="16"/>
      <c r="G8" s="17"/>
      <c r="H8" s="61">
        <v>45</v>
      </c>
      <c r="O8" t="s">
        <v>34</v>
      </c>
    </row>
    <row r="9" spans="1:15" ht="18.75" x14ac:dyDescent="0.3">
      <c r="A9" s="10">
        <v>5</v>
      </c>
      <c r="B9" s="27" t="s">
        <v>6</v>
      </c>
      <c r="C9" s="30"/>
      <c r="D9" s="16"/>
      <c r="E9" s="16"/>
      <c r="F9" s="16"/>
      <c r="G9" s="17"/>
      <c r="H9" s="61">
        <v>35</v>
      </c>
      <c r="O9" t="s">
        <v>38</v>
      </c>
    </row>
    <row r="10" spans="1:15" ht="18.75" x14ac:dyDescent="0.3">
      <c r="A10" s="10">
        <v>6</v>
      </c>
      <c r="B10" s="27" t="s">
        <v>4</v>
      </c>
      <c r="C10" s="30"/>
      <c r="D10" s="16"/>
      <c r="E10" s="16"/>
      <c r="F10" s="16"/>
      <c r="G10" s="17"/>
      <c r="H10" s="61">
        <v>25</v>
      </c>
    </row>
    <row r="11" spans="1:15" ht="18.75" x14ac:dyDescent="0.3">
      <c r="A11" s="10">
        <v>7</v>
      </c>
      <c r="B11" s="27" t="s">
        <v>5</v>
      </c>
      <c r="C11" s="30"/>
      <c r="D11" s="16"/>
      <c r="E11" s="16"/>
      <c r="F11" s="16"/>
      <c r="G11" s="17"/>
      <c r="H11" s="61">
        <v>15</v>
      </c>
    </row>
    <row r="12" spans="1:15" ht="19.5" thickBot="1" x14ac:dyDescent="0.35">
      <c r="A12" s="13">
        <v>8</v>
      </c>
      <c r="B12" s="28" t="s">
        <v>7</v>
      </c>
      <c r="C12" s="31"/>
      <c r="D12" s="18"/>
      <c r="E12" s="18"/>
      <c r="F12" s="18"/>
      <c r="G12" s="19"/>
      <c r="H12" s="62">
        <v>5</v>
      </c>
    </row>
  </sheetData>
  <mergeCells count="1"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L23" sqref="L23"/>
    </sheetView>
  </sheetViews>
  <sheetFormatPr defaultRowHeight="15" x14ac:dyDescent="0.25"/>
  <cols>
    <col min="2" max="2" width="20.85546875" bestFit="1" customWidth="1"/>
    <col min="11" max="11" width="11.140625" customWidth="1"/>
  </cols>
  <sheetData>
    <row r="2" spans="1:11" ht="18" x14ac:dyDescent="0.25">
      <c r="A2" s="144" t="s">
        <v>68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15.75" thickBot="1" x14ac:dyDescent="0.3"/>
    <row r="4" spans="1:11" ht="15.75" customHeight="1" thickBot="1" x14ac:dyDescent="0.3">
      <c r="A4" s="155" t="s">
        <v>19</v>
      </c>
      <c r="B4" s="114"/>
      <c r="C4" s="115"/>
      <c r="D4" s="157" t="s">
        <v>67</v>
      </c>
      <c r="E4" s="158"/>
      <c r="F4" s="158"/>
      <c r="G4" s="158"/>
      <c r="H4" s="158"/>
      <c r="I4" s="158"/>
      <c r="J4" s="159"/>
      <c r="K4" s="160" t="s">
        <v>27</v>
      </c>
    </row>
    <row r="5" spans="1:11" ht="61.5" customHeight="1" x14ac:dyDescent="0.25">
      <c r="A5" s="156"/>
      <c r="B5" s="107" t="s">
        <v>20</v>
      </c>
      <c r="C5" s="109" t="s">
        <v>58</v>
      </c>
      <c r="D5" s="58" t="s">
        <v>60</v>
      </c>
      <c r="E5" s="55" t="s">
        <v>61</v>
      </c>
      <c r="F5" s="55" t="s">
        <v>62</v>
      </c>
      <c r="G5" s="55" t="s">
        <v>63</v>
      </c>
      <c r="H5" s="55" t="s">
        <v>64</v>
      </c>
      <c r="I5" s="55" t="s">
        <v>65</v>
      </c>
      <c r="J5" s="56" t="s">
        <v>66</v>
      </c>
      <c r="K5" s="161"/>
    </row>
    <row r="6" spans="1:11" ht="18.75" customHeight="1" x14ac:dyDescent="0.25">
      <c r="A6" s="156"/>
      <c r="B6" s="108"/>
      <c r="C6" s="110"/>
      <c r="D6" s="50">
        <v>1</v>
      </c>
      <c r="E6" s="38">
        <v>2</v>
      </c>
      <c r="F6" s="38">
        <v>3</v>
      </c>
      <c r="G6" s="38">
        <v>4</v>
      </c>
      <c r="H6" s="38">
        <v>5</v>
      </c>
      <c r="I6" s="38">
        <v>6</v>
      </c>
      <c r="J6" s="57">
        <v>7</v>
      </c>
      <c r="K6" s="162"/>
    </row>
    <row r="7" spans="1:11" ht="18.75" x14ac:dyDescent="0.3">
      <c r="A7" s="10">
        <v>1</v>
      </c>
      <c r="B7" s="4" t="s">
        <v>0</v>
      </c>
      <c r="C7" s="53">
        <f>SUM(D7:J7)</f>
        <v>0</v>
      </c>
      <c r="D7" s="51"/>
      <c r="E7" s="11"/>
      <c r="F7" s="11"/>
      <c r="G7" s="11"/>
      <c r="H7" s="11"/>
      <c r="I7" s="11"/>
      <c r="J7" s="12"/>
      <c r="K7" s="61">
        <v>75</v>
      </c>
    </row>
    <row r="8" spans="1:11" ht="18.75" x14ac:dyDescent="0.3">
      <c r="A8" s="10">
        <v>2</v>
      </c>
      <c r="B8" s="4" t="s">
        <v>1</v>
      </c>
      <c r="C8" s="53">
        <f t="shared" ref="C8:C14" si="0">SUM(D8:J8)</f>
        <v>0</v>
      </c>
      <c r="D8" s="51"/>
      <c r="E8" s="11"/>
      <c r="F8" s="11"/>
      <c r="G8" s="11"/>
      <c r="H8" s="11"/>
      <c r="I8" s="11"/>
      <c r="J8" s="12"/>
      <c r="K8" s="61">
        <v>65</v>
      </c>
    </row>
    <row r="9" spans="1:11" ht="18.75" x14ac:dyDescent="0.3">
      <c r="A9" s="10">
        <v>3</v>
      </c>
      <c r="B9" s="4" t="s">
        <v>2</v>
      </c>
      <c r="C9" s="53">
        <f t="shared" si="0"/>
        <v>0</v>
      </c>
      <c r="D9" s="51"/>
      <c r="E9" s="11"/>
      <c r="F9" s="11"/>
      <c r="G9" s="11"/>
      <c r="H9" s="11"/>
      <c r="I9" s="11"/>
      <c r="J9" s="12"/>
      <c r="K9" s="61">
        <v>55</v>
      </c>
    </row>
    <row r="10" spans="1:11" ht="18.75" x14ac:dyDescent="0.3">
      <c r="A10" s="10">
        <v>4</v>
      </c>
      <c r="B10" s="4" t="s">
        <v>3</v>
      </c>
      <c r="C10" s="53">
        <f t="shared" si="0"/>
        <v>0</v>
      </c>
      <c r="D10" s="51"/>
      <c r="E10" s="11"/>
      <c r="F10" s="11"/>
      <c r="G10" s="11"/>
      <c r="H10" s="11"/>
      <c r="I10" s="11"/>
      <c r="J10" s="12"/>
      <c r="K10" s="61">
        <v>45</v>
      </c>
    </row>
    <row r="11" spans="1:11" ht="18.75" x14ac:dyDescent="0.3">
      <c r="A11" s="10">
        <v>5</v>
      </c>
      <c r="B11" s="4" t="s">
        <v>6</v>
      </c>
      <c r="C11" s="53">
        <f t="shared" si="0"/>
        <v>0</v>
      </c>
      <c r="D11" s="51"/>
      <c r="E11" s="11"/>
      <c r="F11" s="11"/>
      <c r="G11" s="11"/>
      <c r="H11" s="11"/>
      <c r="I11" s="11"/>
      <c r="J11" s="12"/>
      <c r="K11" s="61">
        <v>35</v>
      </c>
    </row>
    <row r="12" spans="1:11" ht="18.75" x14ac:dyDescent="0.3">
      <c r="A12" s="10">
        <v>6</v>
      </c>
      <c r="B12" s="4" t="s">
        <v>4</v>
      </c>
      <c r="C12" s="53">
        <f t="shared" si="0"/>
        <v>0</v>
      </c>
      <c r="D12" s="51"/>
      <c r="E12" s="11"/>
      <c r="F12" s="11"/>
      <c r="G12" s="11"/>
      <c r="H12" s="11"/>
      <c r="I12" s="11"/>
      <c r="J12" s="12"/>
      <c r="K12" s="61">
        <v>25</v>
      </c>
    </row>
    <row r="13" spans="1:11" ht="18.75" x14ac:dyDescent="0.3">
      <c r="A13" s="10">
        <v>7</v>
      </c>
      <c r="B13" s="4" t="s">
        <v>5</v>
      </c>
      <c r="C13" s="53">
        <f t="shared" si="0"/>
        <v>0</v>
      </c>
      <c r="D13" s="51"/>
      <c r="E13" s="11"/>
      <c r="F13" s="11"/>
      <c r="G13" s="11"/>
      <c r="H13" s="11"/>
      <c r="I13" s="11"/>
      <c r="J13" s="12"/>
      <c r="K13" s="61">
        <v>15</v>
      </c>
    </row>
    <row r="14" spans="1:11" ht="19.5" thickBot="1" x14ac:dyDescent="0.35">
      <c r="A14" s="13">
        <v>8</v>
      </c>
      <c r="B14" s="5" t="s">
        <v>7</v>
      </c>
      <c r="C14" s="60">
        <f t="shared" si="0"/>
        <v>0</v>
      </c>
      <c r="D14" s="59"/>
      <c r="E14" s="14"/>
      <c r="F14" s="14"/>
      <c r="G14" s="14"/>
      <c r="H14" s="14"/>
      <c r="I14" s="14"/>
      <c r="J14" s="15"/>
      <c r="K14" s="62">
        <v>5</v>
      </c>
    </row>
  </sheetData>
  <mergeCells count="4">
    <mergeCell ref="A4:A6"/>
    <mergeCell ref="D4:J4"/>
    <mergeCell ref="A2:K2"/>
    <mergeCell ref="K4:K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4125A3-C155-4EC8-9887-2A7FA2C661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Klasyfikacja generalna</vt:lpstr>
      <vt:lpstr>Turniej PN_Tylawa</vt:lpstr>
      <vt:lpstr>Lekkoatletyka</vt:lpstr>
      <vt:lpstr>Szachy_ID</vt:lpstr>
      <vt:lpstr>Szachy_IMS</vt:lpstr>
      <vt:lpstr> Tenis stołowy</vt:lpstr>
      <vt:lpstr>Badminton</vt:lpstr>
      <vt:lpstr>MINI_PS_D</vt:lpstr>
      <vt:lpstr>IMS_PS_mieszana</vt:lpstr>
      <vt:lpstr>RINGO</vt:lpstr>
      <vt:lpstr>MINI PS_Ch</vt:lpstr>
      <vt:lpstr>MINI PN_Ch</vt:lpstr>
      <vt:lpstr>Baw się z nami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Kocur</dc:creator>
  <cp:lastModifiedBy>Irena</cp:lastModifiedBy>
  <dcterms:created xsi:type="dcterms:W3CDTF">2018-05-12T07:29:10Z</dcterms:created>
  <dcterms:modified xsi:type="dcterms:W3CDTF">2019-11-10T17:39:51Z</dcterms:modified>
</cp:coreProperties>
</file>