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Irena\Desktop\spiwla.dukla.pl\dokumenty_szachy\osmy\"/>
    </mc:Choice>
  </mc:AlternateContent>
  <bookViews>
    <workbookView xWindow="0" yWindow="0" windowWidth="24000" windowHeight="9630"/>
  </bookViews>
  <sheets>
    <sheet name="Klasyfikacja generalna" sheetId="1" r:id="rId1"/>
    <sheet name="MINI PS_Ch" sheetId="2" r:id="rId2"/>
    <sheet name="Badminton" sheetId="5" r:id="rId3"/>
    <sheet name="MINI PS_D" sheetId="3" r:id="rId4"/>
    <sheet name="MINI PN_Ch" sheetId="4" r:id="rId5"/>
    <sheet name=" Tenis stołowy" sheetId="6" r:id="rId6"/>
    <sheet name="Lekkoatletyka" sheetId="7" r:id="rId7"/>
    <sheet name="Szachy" sheetId="8" r:id="rId8"/>
    <sheet name="Baw się z nami" sheetId="9" r:id="rId9"/>
    <sheet name="Turniej PN_Tylawa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8" l="1"/>
  <c r="J66" i="8"/>
  <c r="K66" i="8"/>
  <c r="L66" i="8"/>
  <c r="G66" i="8" s="1"/>
  <c r="M66" i="8"/>
  <c r="N66" i="8"/>
  <c r="O66" i="8"/>
  <c r="P66" i="8"/>
  <c r="F66" i="8" s="1"/>
  <c r="Q66" i="8"/>
  <c r="H66" i="8"/>
  <c r="D66" i="8"/>
  <c r="E66" i="8"/>
  <c r="C66" i="8"/>
  <c r="I60" i="8"/>
  <c r="J60" i="8"/>
  <c r="K60" i="8"/>
  <c r="L60" i="8"/>
  <c r="M60" i="8"/>
  <c r="N60" i="8"/>
  <c r="O60" i="8"/>
  <c r="P60" i="8"/>
  <c r="Q60" i="8"/>
  <c r="H60" i="8"/>
  <c r="I54" i="8"/>
  <c r="J54" i="8"/>
  <c r="K54" i="8"/>
  <c r="L54" i="8"/>
  <c r="M54" i="8"/>
  <c r="N54" i="8"/>
  <c r="O54" i="8"/>
  <c r="P54" i="8"/>
  <c r="Q54" i="8"/>
  <c r="H54" i="8"/>
  <c r="I48" i="8"/>
  <c r="J48" i="8"/>
  <c r="K48" i="8"/>
  <c r="L48" i="8"/>
  <c r="M48" i="8"/>
  <c r="N48" i="8"/>
  <c r="O48" i="8"/>
  <c r="P48" i="8"/>
  <c r="Q48" i="8"/>
  <c r="H48" i="8"/>
  <c r="I42" i="8"/>
  <c r="J42" i="8"/>
  <c r="K42" i="8"/>
  <c r="L42" i="8"/>
  <c r="M42" i="8"/>
  <c r="N42" i="8"/>
  <c r="O42" i="8"/>
  <c r="P42" i="8"/>
  <c r="Q42" i="8"/>
  <c r="H42" i="8"/>
  <c r="I36" i="8"/>
  <c r="J36" i="8"/>
  <c r="K36" i="8"/>
  <c r="L36" i="8"/>
  <c r="M36" i="8"/>
  <c r="N36" i="8"/>
  <c r="O36" i="8"/>
  <c r="P36" i="8"/>
  <c r="Q36" i="8"/>
  <c r="H36" i="8"/>
  <c r="I30" i="8"/>
  <c r="J30" i="8"/>
  <c r="K30" i="8"/>
  <c r="L30" i="8"/>
  <c r="M30" i="8"/>
  <c r="N30" i="8"/>
  <c r="O30" i="8"/>
  <c r="P30" i="8"/>
  <c r="Q30" i="8"/>
  <c r="H30" i="8"/>
  <c r="M24" i="8"/>
  <c r="N24" i="8"/>
  <c r="O24" i="8"/>
  <c r="P24" i="8"/>
  <c r="Q24" i="8"/>
  <c r="I24" i="8"/>
  <c r="J24" i="8"/>
  <c r="K24" i="8"/>
  <c r="L24" i="8"/>
  <c r="H24" i="8"/>
  <c r="I18" i="8" l="1"/>
  <c r="J18" i="8"/>
  <c r="E18" i="8" s="1"/>
  <c r="K18" i="8"/>
  <c r="L18" i="8"/>
  <c r="G18" i="8" s="1"/>
  <c r="M18" i="8"/>
  <c r="N18" i="8"/>
  <c r="O18" i="8"/>
  <c r="P18" i="8"/>
  <c r="F18" i="8" s="1"/>
  <c r="Q18" i="8"/>
  <c r="H18" i="8"/>
  <c r="C18" i="8" s="1"/>
  <c r="G60" i="8"/>
  <c r="F60" i="8"/>
  <c r="E60" i="8"/>
  <c r="D60" i="8"/>
  <c r="C60" i="8"/>
  <c r="G54" i="8"/>
  <c r="F54" i="8"/>
  <c r="E54" i="8"/>
  <c r="D54" i="8"/>
  <c r="G48" i="8"/>
  <c r="F48" i="8"/>
  <c r="E48" i="8"/>
  <c r="D48" i="8"/>
  <c r="C48" i="8"/>
  <c r="G42" i="8"/>
  <c r="F42" i="8"/>
  <c r="E42" i="8"/>
  <c r="D42" i="8"/>
  <c r="C42" i="8"/>
  <c r="G36" i="8"/>
  <c r="F36" i="8"/>
  <c r="E36" i="8"/>
  <c r="D36" i="8"/>
  <c r="C36" i="8"/>
  <c r="G30" i="8"/>
  <c r="F30" i="8"/>
  <c r="E30" i="8"/>
  <c r="D30" i="8"/>
  <c r="C30" i="8"/>
  <c r="G24" i="8"/>
  <c r="F24" i="8"/>
  <c r="E24" i="8"/>
  <c r="D24" i="8"/>
  <c r="C24" i="8"/>
  <c r="D18" i="8" l="1"/>
  <c r="W7" i="6"/>
  <c r="W8" i="6"/>
  <c r="W9" i="6"/>
  <c r="W10" i="6"/>
  <c r="W11" i="6"/>
  <c r="W12" i="6"/>
  <c r="W13" i="6"/>
  <c r="W6" i="6"/>
  <c r="R7" i="6"/>
  <c r="R8" i="6"/>
  <c r="R9" i="6"/>
  <c r="R10" i="6"/>
  <c r="R11" i="6"/>
  <c r="R12" i="6"/>
  <c r="R13" i="6"/>
  <c r="R6" i="6"/>
  <c r="M7" i="6"/>
  <c r="M8" i="6"/>
  <c r="M9" i="6"/>
  <c r="M10" i="6"/>
  <c r="M11" i="6"/>
  <c r="M12" i="6"/>
  <c r="M13" i="6"/>
  <c r="H7" i="6"/>
  <c r="H8" i="6"/>
  <c r="H9" i="6"/>
  <c r="H10" i="6"/>
  <c r="H11" i="6"/>
  <c r="H12" i="6"/>
  <c r="H13" i="6"/>
  <c r="M6" i="6"/>
  <c r="H6" i="6"/>
  <c r="C12" i="5"/>
  <c r="C7" i="5"/>
  <c r="C8" i="5"/>
  <c r="C5" i="5"/>
  <c r="C11" i="5"/>
  <c r="C9" i="5"/>
  <c r="C10" i="5"/>
  <c r="C6" i="5"/>
  <c r="C10" i="6" l="1"/>
  <c r="C7" i="6"/>
  <c r="C11" i="6"/>
  <c r="C13" i="6"/>
  <c r="C8" i="6"/>
  <c r="C9" i="6"/>
  <c r="C6" i="6"/>
  <c r="C12" i="6"/>
  <c r="D11" i="8"/>
  <c r="E11" i="8"/>
  <c r="F11" i="8"/>
  <c r="G11" i="8"/>
  <c r="D7" i="8"/>
  <c r="E7" i="8"/>
  <c r="F7" i="8"/>
  <c r="G7" i="8"/>
  <c r="D6" i="8"/>
  <c r="E6" i="8"/>
  <c r="F6" i="8"/>
  <c r="G6" i="8"/>
  <c r="D9" i="8"/>
  <c r="E9" i="8"/>
  <c r="F9" i="8"/>
  <c r="G9" i="8"/>
  <c r="D13" i="8"/>
  <c r="E13" i="8"/>
  <c r="F13" i="8"/>
  <c r="G13" i="8"/>
  <c r="D10" i="8"/>
  <c r="E10" i="8"/>
  <c r="F10" i="8"/>
  <c r="G10" i="8"/>
  <c r="D12" i="8"/>
  <c r="E12" i="8"/>
  <c r="F12" i="8"/>
  <c r="G12" i="8"/>
  <c r="D8" i="8"/>
  <c r="E8" i="8"/>
  <c r="F8" i="8"/>
  <c r="G8" i="8"/>
  <c r="C11" i="8"/>
  <c r="C7" i="8"/>
  <c r="C6" i="8"/>
  <c r="C9" i="8"/>
  <c r="C13" i="8"/>
  <c r="C10" i="8"/>
  <c r="C12" i="8"/>
  <c r="C8" i="8"/>
  <c r="C8" i="9" l="1"/>
  <c r="C9" i="9"/>
  <c r="C10" i="9"/>
  <c r="C11" i="9"/>
  <c r="C12" i="9"/>
  <c r="C13" i="9"/>
  <c r="C14" i="9"/>
  <c r="C7" i="9"/>
  <c r="W8" i="7"/>
  <c r="W9" i="7"/>
  <c r="W10" i="7"/>
  <c r="W11" i="7"/>
  <c r="W12" i="7"/>
  <c r="W13" i="7"/>
  <c r="W14" i="7"/>
  <c r="W7" i="7"/>
  <c r="R8" i="7"/>
  <c r="R9" i="7"/>
  <c r="R10" i="7"/>
  <c r="R11" i="7"/>
  <c r="R12" i="7"/>
  <c r="R13" i="7"/>
  <c r="R14" i="7"/>
  <c r="R7" i="7"/>
  <c r="M8" i="7"/>
  <c r="M9" i="7"/>
  <c r="M10" i="7"/>
  <c r="M11" i="7"/>
  <c r="M12" i="7"/>
  <c r="M13" i="7"/>
  <c r="M14" i="7"/>
  <c r="M7" i="7"/>
  <c r="H8" i="7"/>
  <c r="H9" i="7"/>
  <c r="H10" i="7"/>
  <c r="H11" i="7"/>
  <c r="H12" i="7"/>
  <c r="H13" i="7"/>
  <c r="H14" i="7"/>
  <c r="H7" i="7"/>
  <c r="C6" i="1"/>
  <c r="C8" i="7" l="1"/>
  <c r="C13" i="7"/>
  <c r="C14" i="7"/>
  <c r="C9" i="7"/>
  <c r="C12" i="7"/>
  <c r="C7" i="7"/>
  <c r="C11" i="7"/>
  <c r="C10" i="7"/>
  <c r="C13" i="1"/>
  <c r="C10" i="1"/>
  <c r="C8" i="1"/>
  <c r="C7" i="1"/>
  <c r="C11" i="1"/>
  <c r="C9" i="1"/>
  <c r="C12" i="1"/>
  <c r="C54" i="8"/>
</calcChain>
</file>

<file path=xl/sharedStrings.xml><?xml version="1.0" encoding="utf-8"?>
<sst xmlns="http://schemas.openxmlformats.org/spreadsheetml/2006/main" count="328" uniqueCount="130">
  <si>
    <t>SP Dukla</t>
  </si>
  <si>
    <t>SP Głojsce</t>
  </si>
  <si>
    <t>SP Iwla</t>
  </si>
  <si>
    <t>SP Jasionka</t>
  </si>
  <si>
    <t>SP Równe</t>
  </si>
  <si>
    <t>SP Tylawa</t>
  </si>
  <si>
    <t>SP Łęki Dukielskie</t>
  </si>
  <si>
    <t>SP Wietrzno</t>
  </si>
  <si>
    <t>Piłka nożna chłopców IMSz</t>
  </si>
  <si>
    <t>Lekkoatletyka</t>
  </si>
  <si>
    <t>Tenis stołowy</t>
  </si>
  <si>
    <t>Badminton</t>
  </si>
  <si>
    <t>Mini piłka statkowa dziewcząt IMSz</t>
  </si>
  <si>
    <t>Mini piłka nożna chłopców ID</t>
  </si>
  <si>
    <t>Mini piłka siatkowa chłopców ID</t>
  </si>
  <si>
    <t>Szachy</t>
  </si>
  <si>
    <t>Baw się z nami ID</t>
  </si>
  <si>
    <t>KONKURENCAJ</t>
  </si>
  <si>
    <t>SZKOŁA</t>
  </si>
  <si>
    <t>suma pkt.</t>
  </si>
  <si>
    <t>Klasyfikacja generalna Gminnej Ligi Sportowej Szkół Podstawowych Gminy Dukla</t>
  </si>
  <si>
    <t xml:space="preserve"> </t>
  </si>
  <si>
    <t>MINI Piłka siatkowa chłopców ID</t>
  </si>
  <si>
    <t>Mc-e</t>
  </si>
  <si>
    <t>Szkoła</t>
  </si>
  <si>
    <t>Pkt.</t>
  </si>
  <si>
    <t>WsMpkt.</t>
  </si>
  <si>
    <t>WbS</t>
  </si>
  <si>
    <t>punkty</t>
  </si>
  <si>
    <t>większy stosunek małych punktów</t>
  </si>
  <si>
    <t>wynik bezpośredniego spotkania</t>
  </si>
  <si>
    <t>do klasyfikacji generalnej</t>
  </si>
  <si>
    <t>MINI Piłka siatkowa dziewcząt IMSz</t>
  </si>
  <si>
    <t>pkt.</t>
  </si>
  <si>
    <t>bmecz</t>
  </si>
  <si>
    <t>bramki zdobyte</t>
  </si>
  <si>
    <t>bezpośredni mecz</t>
  </si>
  <si>
    <t>MINI piłka nożna chłopców ID</t>
  </si>
  <si>
    <t>z</t>
  </si>
  <si>
    <t>p</t>
  </si>
  <si>
    <t>s</t>
  </si>
  <si>
    <t>sety</t>
  </si>
  <si>
    <t>r</t>
  </si>
  <si>
    <t>bramki</t>
  </si>
  <si>
    <t>zwycięstwa</t>
  </si>
  <si>
    <t>Z</t>
  </si>
  <si>
    <t>S</t>
  </si>
  <si>
    <t>MPKT.</t>
  </si>
  <si>
    <t>mpkt.</t>
  </si>
  <si>
    <t>małe punkty</t>
  </si>
  <si>
    <t>Turniej piłki nożnej o Puchar Dyrektora SP w Tylawie</t>
  </si>
  <si>
    <t>skok w dal</t>
  </si>
  <si>
    <t>rzut piłeczką palantową</t>
  </si>
  <si>
    <t>bieg 60 m</t>
  </si>
  <si>
    <t>bieg 400</t>
  </si>
  <si>
    <t>DZIEWCZĘTA ID</t>
  </si>
  <si>
    <t>bieg 600</t>
  </si>
  <si>
    <t>CHŁOPCY ID</t>
  </si>
  <si>
    <t>DZIEWCZĘTA IMSz</t>
  </si>
  <si>
    <t>CHŁOPCY IMSz</t>
  </si>
  <si>
    <t>bieg 800</t>
  </si>
  <si>
    <t>bieg 1000</t>
  </si>
  <si>
    <t>bieg 100 m</t>
  </si>
  <si>
    <t>PKT.</t>
  </si>
  <si>
    <t>RAZEM</t>
  </si>
  <si>
    <t>sztafeta</t>
  </si>
  <si>
    <t>dodawanie skoków</t>
  </si>
  <si>
    <t>zmiana piłek</t>
  </si>
  <si>
    <t>bieg w workach</t>
  </si>
  <si>
    <t>rzuty do żywego kosza</t>
  </si>
  <si>
    <t>bieg z szarfami</t>
  </si>
  <si>
    <t>strzały na bramkę</t>
  </si>
  <si>
    <t>Konkurencje</t>
  </si>
  <si>
    <t>Baw się z nami</t>
  </si>
  <si>
    <t>Pkt,</t>
  </si>
  <si>
    <t>MBch,</t>
  </si>
  <si>
    <t>Bch,</t>
  </si>
  <si>
    <t>Wins</t>
  </si>
  <si>
    <t>CBch</t>
  </si>
  <si>
    <t>Turniej nr 1</t>
  </si>
  <si>
    <t>Turniej nr 2</t>
  </si>
  <si>
    <t>Wyniki</t>
  </si>
  <si>
    <t>wbs</t>
  </si>
  <si>
    <t>25 pkt.</t>
  </si>
  <si>
    <t>0:15</t>
  </si>
  <si>
    <t>0:4</t>
  </si>
  <si>
    <t>6:4</t>
  </si>
  <si>
    <t>9:11</t>
  </si>
  <si>
    <t>5:8</t>
  </si>
  <si>
    <t>12:2</t>
  </si>
  <si>
    <t>14:2</t>
  </si>
  <si>
    <t>0:0</t>
  </si>
  <si>
    <t>ID D</t>
  </si>
  <si>
    <t>ID CH</t>
  </si>
  <si>
    <t>IMS D</t>
  </si>
  <si>
    <t>IMS CH</t>
  </si>
  <si>
    <t>Gimnazjum Dukla - 89</t>
  </si>
  <si>
    <t>Gim. Dukla - 35</t>
  </si>
  <si>
    <t xml:space="preserve">D </t>
  </si>
  <si>
    <t>I</t>
  </si>
  <si>
    <t>D</t>
  </si>
  <si>
    <t>GIMNAZJUM Dukla</t>
  </si>
  <si>
    <t>Szczurek Patryk</t>
  </si>
  <si>
    <t>Kowalewski Paweł</t>
  </si>
  <si>
    <t>Michalczyk Kacper</t>
  </si>
  <si>
    <t>Kowalewska Anna</t>
  </si>
  <si>
    <t>Mysza Witold</t>
  </si>
  <si>
    <t>Zając Magdalena</t>
  </si>
  <si>
    <t>Bożętka Karol</t>
  </si>
  <si>
    <t>Fornal Adrian</t>
  </si>
  <si>
    <t>Szczurek Dawid</t>
  </si>
  <si>
    <t>Gimnazjum Dukla</t>
  </si>
  <si>
    <t>Rąpała Karol</t>
  </si>
  <si>
    <t>Rak Katarzyna</t>
  </si>
  <si>
    <t>Gac Jakub</t>
  </si>
  <si>
    <t>Flader Rafał</t>
  </si>
  <si>
    <t>Cichoń Jakub</t>
  </si>
  <si>
    <t>Delimat Natalia</t>
  </si>
  <si>
    <t>Frankowicz Kacper</t>
  </si>
  <si>
    <t>Wierdak Wiktoria</t>
  </si>
  <si>
    <t>Czupiński Wacław</t>
  </si>
  <si>
    <t>Krukar Piotr</t>
  </si>
  <si>
    <t>Wasiak Jagoda</t>
  </si>
  <si>
    <t>Orłowski Karol</t>
  </si>
  <si>
    <t>Orłowski Damian</t>
  </si>
  <si>
    <t>Delimata Tomasz</t>
  </si>
  <si>
    <t>Mrówka Maciej</t>
  </si>
  <si>
    <t>Guzik Dominik</t>
  </si>
  <si>
    <t>L.p.</t>
  </si>
  <si>
    <t>Wojdyła Mikołaj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</si>
</sst>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rgb="FF7D858A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3"/>
      <color rgb="FF00206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05">
    <xf numFmtId="0" fontId="0" fillId="0" borderId="0" xfId="0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/>
    <xf numFmtId="0" fontId="2" fillId="0" borderId="8" xfId="0" applyFont="1" applyBorder="1"/>
    <xf numFmtId="0" fontId="3" fillId="0" borderId="1" xfId="0" applyFont="1" applyBorder="1" applyAlignment="1">
      <alignment horizontal="center" vertical="center" textRotation="90"/>
    </xf>
    <xf numFmtId="0" fontId="4" fillId="0" borderId="4" xfId="0" applyFont="1" applyBorder="1"/>
    <xf numFmtId="0" fontId="3" fillId="0" borderId="6" xfId="0" applyFont="1" applyBorder="1"/>
    <xf numFmtId="0" fontId="3" fillId="0" borderId="9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6" xfId="0" applyFont="1" applyBorder="1"/>
    <xf numFmtId="0" fontId="2" fillId="0" borderId="9" xfId="0" applyFont="1" applyBorder="1"/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7" xfId="0" applyBorder="1"/>
    <xf numFmtId="0" fontId="0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/>
    <xf numFmtId="0" fontId="0" fillId="0" borderId="5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textRotation="90"/>
    </xf>
    <xf numFmtId="0" fontId="0" fillId="0" borderId="4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/>
    </xf>
    <xf numFmtId="0" fontId="4" fillId="0" borderId="24" xfId="0" applyFont="1" applyBorder="1" applyAlignment="1">
      <alignment horizontal="center" vertical="center" textRotation="90" wrapText="1"/>
    </xf>
    <xf numFmtId="0" fontId="2" fillId="0" borderId="3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46" xfId="0" applyFont="1" applyBorder="1"/>
    <xf numFmtId="0" fontId="3" fillId="0" borderId="4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vertical="center"/>
    </xf>
    <xf numFmtId="0" fontId="2" fillId="0" borderId="39" xfId="0" applyFont="1" applyBorder="1"/>
    <xf numFmtId="0" fontId="2" fillId="0" borderId="45" xfId="0" applyFont="1" applyBorder="1"/>
    <xf numFmtId="0" fontId="16" fillId="0" borderId="0" xfId="0" applyFont="1" applyAlignment="1">
      <alignment horizontal="left" vertical="center" indent="2"/>
    </xf>
    <xf numFmtId="0" fontId="7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1" xfId="0" applyFont="1" applyBorder="1"/>
    <xf numFmtId="0" fontId="2" fillId="0" borderId="5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9" fillId="0" borderId="5" xfId="0" applyFont="1" applyBorder="1"/>
    <xf numFmtId="0" fontId="19" fillId="0" borderId="2" xfId="0" applyFont="1" applyBorder="1"/>
    <xf numFmtId="0" fontId="2" fillId="0" borderId="2" xfId="0" applyFont="1" applyBorder="1" applyAlignment="1">
      <alignment horizontal="center" vertical="center"/>
    </xf>
    <xf numFmtId="0" fontId="20" fillId="0" borderId="2" xfId="0" applyFont="1" applyBorder="1"/>
    <xf numFmtId="0" fontId="0" fillId="0" borderId="0" xfId="0" applyBorder="1"/>
    <xf numFmtId="0" fontId="0" fillId="0" borderId="59" xfId="0" applyBorder="1"/>
    <xf numFmtId="2" fontId="2" fillId="0" borderId="5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51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8" xfId="0" applyNumberFormat="1" applyBorder="1"/>
    <xf numFmtId="2" fontId="2" fillId="0" borderId="6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52" xfId="0" applyNumberFormat="1" applyFont="1" applyBorder="1" applyAlignment="1">
      <alignment horizontal="center" vertical="center"/>
    </xf>
    <xf numFmtId="2" fontId="0" fillId="0" borderId="6" xfId="0" applyNumberFormat="1" applyBorder="1"/>
    <xf numFmtId="2" fontId="0" fillId="0" borderId="9" xfId="0" applyNumberFormat="1" applyBorder="1"/>
    <xf numFmtId="164" fontId="2" fillId="0" borderId="5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8" xfId="0" applyNumberFormat="1" applyBorder="1"/>
    <xf numFmtId="164" fontId="2" fillId="0" borderId="4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53" xfId="0" applyNumberFormat="1" applyFont="1" applyBorder="1" applyAlignment="1">
      <alignment horizontal="center" vertical="center"/>
    </xf>
    <xf numFmtId="164" fontId="0" fillId="0" borderId="4" xfId="0" applyNumberFormat="1" applyBorder="1"/>
    <xf numFmtId="164" fontId="0" fillId="0" borderId="7" xfId="0" applyNumberFormat="1" applyBorder="1"/>
    <xf numFmtId="0" fontId="2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" fillId="0" borderId="28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2:L15"/>
  <sheetViews>
    <sheetView tabSelected="1" topLeftCell="A4" workbookViewId="0">
      <selection activeCell="A9" sqref="A9"/>
    </sheetView>
  </sheetViews>
  <sheetFormatPr defaultRowHeight="15" x14ac:dyDescent="0.25"/>
  <cols>
    <col min="2" max="2" width="23.42578125" bestFit="1" customWidth="1"/>
    <col min="3" max="3" width="10" bestFit="1" customWidth="1"/>
    <col min="8" max="8" width="9" bestFit="1" customWidth="1"/>
  </cols>
  <sheetData>
    <row r="2" spans="1:12" ht="20.25" x14ac:dyDescent="0.3">
      <c r="A2" s="165" t="s">
        <v>20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1:12" ht="15.75" thickBot="1" x14ac:dyDescent="0.3"/>
    <row r="4" spans="1:12" ht="156" customHeight="1" x14ac:dyDescent="0.25">
      <c r="A4" s="163" t="s">
        <v>23</v>
      </c>
      <c r="B4" s="83" t="s">
        <v>18</v>
      </c>
      <c r="C4" s="9" t="s">
        <v>17</v>
      </c>
      <c r="D4" s="3" t="s">
        <v>8</v>
      </c>
      <c r="E4" s="2" t="s">
        <v>9</v>
      </c>
      <c r="F4" s="2" t="s">
        <v>10</v>
      </c>
      <c r="G4" s="2" t="s">
        <v>11</v>
      </c>
      <c r="H4" s="3" t="s">
        <v>12</v>
      </c>
      <c r="I4" s="3" t="s">
        <v>13</v>
      </c>
      <c r="J4" s="3" t="s">
        <v>14</v>
      </c>
      <c r="K4" s="2" t="s">
        <v>15</v>
      </c>
      <c r="L4" s="4" t="s">
        <v>16</v>
      </c>
    </row>
    <row r="5" spans="1:12" ht="21" customHeight="1" x14ac:dyDescent="0.25">
      <c r="A5" s="164"/>
      <c r="B5" s="84"/>
      <c r="C5" s="10" t="s">
        <v>19</v>
      </c>
      <c r="D5" s="5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5">
        <v>7</v>
      </c>
      <c r="K5" s="5">
        <v>8</v>
      </c>
      <c r="L5" s="6">
        <v>9</v>
      </c>
    </row>
    <row r="6" spans="1:12" ht="21" x14ac:dyDescent="0.35">
      <c r="A6" s="107">
        <v>1</v>
      </c>
      <c r="B6" s="11" t="s">
        <v>0</v>
      </c>
      <c r="C6" s="92">
        <f t="shared" ref="C6:C13" si="0">SUM(D6:L6)</f>
        <v>425</v>
      </c>
      <c r="D6" s="14">
        <v>45</v>
      </c>
      <c r="E6" s="14">
        <v>65</v>
      </c>
      <c r="F6" s="105">
        <v>55</v>
      </c>
      <c r="G6" s="14">
        <v>65</v>
      </c>
      <c r="H6" s="112">
        <v>75</v>
      </c>
      <c r="I6" s="14"/>
      <c r="J6" s="14">
        <v>65</v>
      </c>
      <c r="K6" s="161">
        <v>55</v>
      </c>
      <c r="L6" s="15"/>
    </row>
    <row r="7" spans="1:12" ht="21" x14ac:dyDescent="0.35">
      <c r="A7" s="107">
        <v>2</v>
      </c>
      <c r="B7" s="11" t="s">
        <v>6</v>
      </c>
      <c r="C7" s="92">
        <f t="shared" si="0"/>
        <v>355</v>
      </c>
      <c r="D7" s="14">
        <v>65</v>
      </c>
      <c r="E7" s="14">
        <v>35</v>
      </c>
      <c r="F7" s="105">
        <v>75</v>
      </c>
      <c r="G7" s="14">
        <v>75</v>
      </c>
      <c r="H7" s="152">
        <v>35</v>
      </c>
      <c r="I7" s="14"/>
      <c r="J7" s="14">
        <v>25</v>
      </c>
      <c r="K7" s="161">
        <v>45</v>
      </c>
      <c r="L7" s="15"/>
    </row>
    <row r="8" spans="1:12" ht="21" x14ac:dyDescent="0.35">
      <c r="A8" s="107">
        <v>2</v>
      </c>
      <c r="B8" s="11" t="s">
        <v>3</v>
      </c>
      <c r="C8" s="92">
        <f t="shared" si="0"/>
        <v>355</v>
      </c>
      <c r="D8" s="14">
        <v>55</v>
      </c>
      <c r="E8" s="14">
        <v>25</v>
      </c>
      <c r="F8" s="105">
        <v>25</v>
      </c>
      <c r="G8" s="14">
        <v>45</v>
      </c>
      <c r="H8" s="14">
        <v>55</v>
      </c>
      <c r="I8" s="14"/>
      <c r="J8" s="14">
        <v>75</v>
      </c>
      <c r="K8" s="161">
        <v>75</v>
      </c>
      <c r="L8" s="15"/>
    </row>
    <row r="9" spans="1:12" ht="21" x14ac:dyDescent="0.35">
      <c r="A9" s="107">
        <v>4</v>
      </c>
      <c r="B9" s="11" t="s">
        <v>5</v>
      </c>
      <c r="C9" s="92">
        <f t="shared" si="0"/>
        <v>335</v>
      </c>
      <c r="D9" s="14">
        <v>75</v>
      </c>
      <c r="E9" s="14">
        <v>75</v>
      </c>
      <c r="F9" s="105">
        <v>35</v>
      </c>
      <c r="G9" s="14">
        <v>35</v>
      </c>
      <c r="H9" s="14">
        <v>65</v>
      </c>
      <c r="I9" s="14"/>
      <c r="J9" s="14">
        <v>15</v>
      </c>
      <c r="K9" s="161">
        <v>35</v>
      </c>
      <c r="L9" s="15"/>
    </row>
    <row r="10" spans="1:12" ht="21" x14ac:dyDescent="0.35">
      <c r="A10" s="107">
        <v>5</v>
      </c>
      <c r="B10" s="11" t="s">
        <v>2</v>
      </c>
      <c r="C10" s="92">
        <f t="shared" si="0"/>
        <v>295</v>
      </c>
      <c r="D10" s="14">
        <v>15</v>
      </c>
      <c r="E10" s="14">
        <v>15</v>
      </c>
      <c r="F10" s="105">
        <v>65</v>
      </c>
      <c r="G10" s="14">
        <v>55</v>
      </c>
      <c r="H10" s="14">
        <v>25</v>
      </c>
      <c r="I10" s="14"/>
      <c r="J10" s="14">
        <v>55</v>
      </c>
      <c r="K10" s="161">
        <v>65</v>
      </c>
      <c r="L10" s="15"/>
    </row>
    <row r="11" spans="1:12" ht="21" x14ac:dyDescent="0.35">
      <c r="A11" s="107">
        <v>6</v>
      </c>
      <c r="B11" s="11" t="s">
        <v>4</v>
      </c>
      <c r="C11" s="92">
        <f t="shared" si="0"/>
        <v>180</v>
      </c>
      <c r="D11" s="14">
        <v>25</v>
      </c>
      <c r="E11" s="14">
        <v>45</v>
      </c>
      <c r="F11" s="105">
        <v>15</v>
      </c>
      <c r="G11" s="14">
        <v>15</v>
      </c>
      <c r="H11" s="14">
        <v>45</v>
      </c>
      <c r="I11" s="14"/>
      <c r="J11" s="14">
        <v>35</v>
      </c>
      <c r="K11" s="161">
        <v>0</v>
      </c>
      <c r="L11" s="15"/>
    </row>
    <row r="12" spans="1:12" ht="21" x14ac:dyDescent="0.35">
      <c r="A12" s="107">
        <v>6</v>
      </c>
      <c r="B12" s="11" t="s">
        <v>7</v>
      </c>
      <c r="C12" s="92">
        <f t="shared" si="0"/>
        <v>180</v>
      </c>
      <c r="D12" s="14">
        <v>35</v>
      </c>
      <c r="E12" s="14">
        <v>55</v>
      </c>
      <c r="F12" s="105">
        <v>5</v>
      </c>
      <c r="G12" s="14">
        <v>25</v>
      </c>
      <c r="H12" s="14">
        <v>0</v>
      </c>
      <c r="I12" s="14"/>
      <c r="J12" s="14">
        <v>45</v>
      </c>
      <c r="K12" s="161">
        <v>15</v>
      </c>
      <c r="L12" s="15"/>
    </row>
    <row r="13" spans="1:12" ht="21.75" thickBot="1" x14ac:dyDescent="0.4">
      <c r="A13" s="108">
        <v>8</v>
      </c>
      <c r="B13" s="12" t="s">
        <v>1</v>
      </c>
      <c r="C13" s="93">
        <f t="shared" si="0"/>
        <v>90</v>
      </c>
      <c r="D13" s="17">
        <v>0</v>
      </c>
      <c r="E13" s="17">
        <v>5</v>
      </c>
      <c r="F13" s="106">
        <v>45</v>
      </c>
      <c r="G13" s="17">
        <v>0</v>
      </c>
      <c r="H13" s="17">
        <v>15</v>
      </c>
      <c r="I13" s="17"/>
      <c r="J13" s="17">
        <v>0</v>
      </c>
      <c r="K13" s="162">
        <v>25</v>
      </c>
      <c r="L13" s="18"/>
    </row>
    <row r="15" spans="1:12" ht="18.75" x14ac:dyDescent="0.3">
      <c r="B15" s="81" t="s">
        <v>111</v>
      </c>
      <c r="C15" s="147">
        <v>224</v>
      </c>
    </row>
  </sheetData>
  <sortState ref="B6:L13">
    <sortCondition descending="1" ref="C6:C13"/>
  </sortState>
  <mergeCells count="2">
    <mergeCell ref="A4:A5"/>
    <mergeCell ref="A2:L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workbookViewId="0">
      <selection activeCell="B15" sqref="B15"/>
    </sheetView>
  </sheetViews>
  <sheetFormatPr defaultRowHeight="15" x14ac:dyDescent="0.25"/>
  <cols>
    <col min="2" max="2" width="20.85546875" bestFit="1" customWidth="1"/>
    <col min="8" max="8" width="10.5703125" customWidth="1"/>
  </cols>
  <sheetData>
    <row r="2" spans="1:8" ht="18" x14ac:dyDescent="0.25">
      <c r="A2" s="166" t="s">
        <v>50</v>
      </c>
      <c r="B2" s="166"/>
      <c r="C2" s="166"/>
      <c r="D2" s="166"/>
      <c r="E2" s="166"/>
      <c r="F2" s="166"/>
      <c r="G2" s="166"/>
      <c r="H2" s="166"/>
    </row>
    <row r="3" spans="1:8" ht="15.75" thickBot="1" x14ac:dyDescent="0.3"/>
    <row r="4" spans="1:8" ht="59.25" customHeight="1" x14ac:dyDescent="0.25">
      <c r="A4" s="23" t="s">
        <v>23</v>
      </c>
      <c r="B4" s="25" t="s">
        <v>24</v>
      </c>
      <c r="C4" s="32" t="s">
        <v>33</v>
      </c>
      <c r="D4" s="27" t="s">
        <v>38</v>
      </c>
      <c r="E4" s="28" t="s">
        <v>42</v>
      </c>
      <c r="F4" s="28" t="s">
        <v>39</v>
      </c>
      <c r="G4" s="29" t="s">
        <v>43</v>
      </c>
      <c r="H4" s="26" t="s">
        <v>31</v>
      </c>
    </row>
    <row r="5" spans="1:8" ht="18.75" x14ac:dyDescent="0.3">
      <c r="A5" s="13">
        <v>1</v>
      </c>
      <c r="B5" s="30" t="s">
        <v>5</v>
      </c>
      <c r="C5" s="85">
        <v>13</v>
      </c>
      <c r="D5" s="86">
        <v>4</v>
      </c>
      <c r="E5" s="86">
        <v>1</v>
      </c>
      <c r="F5" s="86">
        <v>0</v>
      </c>
      <c r="G5" s="89" t="s">
        <v>90</v>
      </c>
      <c r="H5" s="64">
        <v>75</v>
      </c>
    </row>
    <row r="6" spans="1:8" ht="18.75" x14ac:dyDescent="0.3">
      <c r="A6" s="13">
        <v>2</v>
      </c>
      <c r="B6" s="30" t="s">
        <v>6</v>
      </c>
      <c r="C6" s="85">
        <v>12</v>
      </c>
      <c r="D6" s="86">
        <v>4</v>
      </c>
      <c r="E6" s="86">
        <v>0</v>
      </c>
      <c r="F6" s="86">
        <v>1</v>
      </c>
      <c r="G6" s="89" t="s">
        <v>89</v>
      </c>
      <c r="H6" s="64">
        <v>65</v>
      </c>
    </row>
    <row r="7" spans="1:8" ht="18.75" x14ac:dyDescent="0.3">
      <c r="A7" s="13">
        <v>3</v>
      </c>
      <c r="B7" s="30" t="s">
        <v>3</v>
      </c>
      <c r="C7" s="85">
        <v>10</v>
      </c>
      <c r="D7" s="86">
        <v>3</v>
      </c>
      <c r="E7" s="86">
        <v>1</v>
      </c>
      <c r="F7" s="86">
        <v>1</v>
      </c>
      <c r="G7" s="89" t="s">
        <v>88</v>
      </c>
      <c r="H7" s="64">
        <v>55</v>
      </c>
    </row>
    <row r="8" spans="1:8" ht="18.75" x14ac:dyDescent="0.3">
      <c r="A8" s="13">
        <v>4</v>
      </c>
      <c r="B8" s="81" t="s">
        <v>0</v>
      </c>
      <c r="C8" s="85">
        <v>6</v>
      </c>
      <c r="D8" s="86">
        <v>2</v>
      </c>
      <c r="E8" s="86">
        <v>0</v>
      </c>
      <c r="F8" s="86">
        <v>3</v>
      </c>
      <c r="G8" s="89" t="s">
        <v>87</v>
      </c>
      <c r="H8" s="64">
        <v>45</v>
      </c>
    </row>
    <row r="9" spans="1:8" ht="18.75" x14ac:dyDescent="0.3">
      <c r="A9" s="13">
        <v>5</v>
      </c>
      <c r="B9" s="30" t="s">
        <v>7</v>
      </c>
      <c r="C9" s="85">
        <v>3</v>
      </c>
      <c r="D9" s="86">
        <v>1</v>
      </c>
      <c r="E9" s="86">
        <v>0</v>
      </c>
      <c r="F9" s="86">
        <v>2</v>
      </c>
      <c r="G9" s="89" t="s">
        <v>86</v>
      </c>
      <c r="H9" s="64">
        <v>35</v>
      </c>
    </row>
    <row r="10" spans="1:8" ht="18.75" x14ac:dyDescent="0.3">
      <c r="A10" s="13">
        <v>6</v>
      </c>
      <c r="B10" s="82" t="s">
        <v>4</v>
      </c>
      <c r="C10" s="85">
        <v>0</v>
      </c>
      <c r="D10" s="86">
        <v>0</v>
      </c>
      <c r="E10" s="86">
        <v>0</v>
      </c>
      <c r="F10" s="86">
        <v>3</v>
      </c>
      <c r="G10" s="89" t="s">
        <v>85</v>
      </c>
      <c r="H10" s="64">
        <v>25</v>
      </c>
    </row>
    <row r="11" spans="1:8" ht="18.75" x14ac:dyDescent="0.3">
      <c r="A11" s="13">
        <v>7</v>
      </c>
      <c r="B11" s="30" t="s">
        <v>2</v>
      </c>
      <c r="C11" s="85">
        <v>0</v>
      </c>
      <c r="D11" s="86">
        <v>0</v>
      </c>
      <c r="E11" s="86">
        <v>0</v>
      </c>
      <c r="F11" s="86">
        <v>3</v>
      </c>
      <c r="G11" s="89" t="s">
        <v>84</v>
      </c>
      <c r="H11" s="64">
        <v>15</v>
      </c>
    </row>
    <row r="12" spans="1:8" ht="19.5" thickBot="1" x14ac:dyDescent="0.35">
      <c r="A12" s="16">
        <v>8</v>
      </c>
      <c r="B12" s="31" t="s">
        <v>1</v>
      </c>
      <c r="C12" s="87">
        <v>0</v>
      </c>
      <c r="D12" s="88">
        <v>0</v>
      </c>
      <c r="E12" s="88">
        <v>0</v>
      </c>
      <c r="F12" s="88">
        <v>0</v>
      </c>
      <c r="G12" s="89" t="s">
        <v>91</v>
      </c>
      <c r="H12" s="65">
        <v>0</v>
      </c>
    </row>
    <row r="14" spans="1:8" ht="18.75" x14ac:dyDescent="0.3">
      <c r="B14" s="81" t="s">
        <v>111</v>
      </c>
      <c r="C14" t="s">
        <v>83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P12"/>
  <sheetViews>
    <sheetView workbookViewId="0">
      <selection activeCell="H18" sqref="H18"/>
    </sheetView>
  </sheetViews>
  <sheetFormatPr defaultRowHeight="15" x14ac:dyDescent="0.25"/>
  <cols>
    <col min="2" max="2" width="23.42578125" bestFit="1" customWidth="1"/>
    <col min="5" max="5" width="9.140625" customWidth="1"/>
    <col min="7" max="7" width="13.28515625" customWidth="1"/>
    <col min="16" max="16" width="12" bestFit="1" customWidth="1"/>
  </cols>
  <sheetData>
    <row r="2" spans="1:16" ht="18" x14ac:dyDescent="0.25">
      <c r="A2" s="166" t="s">
        <v>22</v>
      </c>
      <c r="B2" s="166"/>
      <c r="C2" s="166"/>
      <c r="D2" s="166"/>
      <c r="E2" s="166"/>
      <c r="F2" s="166"/>
      <c r="G2" s="166"/>
    </row>
    <row r="3" spans="1:16" ht="15.75" thickBot="1" x14ac:dyDescent="0.3"/>
    <row r="4" spans="1:16" ht="30" customHeight="1" x14ac:dyDescent="0.25">
      <c r="A4" s="23" t="s">
        <v>23</v>
      </c>
      <c r="B4" s="24" t="s">
        <v>24</v>
      </c>
      <c r="C4" s="24" t="s">
        <v>25</v>
      </c>
      <c r="D4" s="24" t="s">
        <v>45</v>
      </c>
      <c r="E4" s="24" t="s">
        <v>46</v>
      </c>
      <c r="F4" s="25" t="s">
        <v>47</v>
      </c>
      <c r="G4" s="26" t="s">
        <v>31</v>
      </c>
    </row>
    <row r="5" spans="1:16" ht="18.75" x14ac:dyDescent="0.3">
      <c r="A5" s="13">
        <v>1</v>
      </c>
      <c r="B5" s="7" t="s">
        <v>3</v>
      </c>
      <c r="C5" s="14">
        <v>8</v>
      </c>
      <c r="D5" s="14"/>
      <c r="E5" s="14"/>
      <c r="F5" s="15"/>
      <c r="G5" s="64">
        <v>75</v>
      </c>
    </row>
    <row r="6" spans="1:16" ht="18.75" x14ac:dyDescent="0.3">
      <c r="A6" s="13">
        <v>2</v>
      </c>
      <c r="B6" s="7" t="s">
        <v>0</v>
      </c>
      <c r="C6" s="14">
        <v>7</v>
      </c>
      <c r="D6" s="14"/>
      <c r="E6" s="14"/>
      <c r="F6" s="15"/>
      <c r="G6" s="64">
        <v>65</v>
      </c>
      <c r="O6" t="s">
        <v>38</v>
      </c>
      <c r="P6" t="s">
        <v>44</v>
      </c>
    </row>
    <row r="7" spans="1:16" ht="18.75" x14ac:dyDescent="0.3">
      <c r="A7" s="13">
        <v>3</v>
      </c>
      <c r="B7" s="7" t="s">
        <v>2</v>
      </c>
      <c r="C7" s="14">
        <v>6</v>
      </c>
      <c r="D7" s="14"/>
      <c r="E7" s="14"/>
      <c r="F7" s="15"/>
      <c r="G7" s="64">
        <v>55</v>
      </c>
      <c r="O7" t="s">
        <v>40</v>
      </c>
      <c r="P7" t="s">
        <v>41</v>
      </c>
    </row>
    <row r="8" spans="1:16" ht="18.75" x14ac:dyDescent="0.3">
      <c r="A8" s="13">
        <v>4</v>
      </c>
      <c r="B8" s="7" t="s">
        <v>7</v>
      </c>
      <c r="C8" s="115">
        <v>5</v>
      </c>
      <c r="D8" s="115"/>
      <c r="E8" s="115"/>
      <c r="F8" s="15"/>
      <c r="G8" s="64">
        <v>45</v>
      </c>
      <c r="O8" t="s">
        <v>48</v>
      </c>
      <c r="P8" t="s">
        <v>49</v>
      </c>
    </row>
    <row r="9" spans="1:16" ht="18.75" x14ac:dyDescent="0.3">
      <c r="A9" s="13">
        <v>5</v>
      </c>
      <c r="B9" s="7" t="s">
        <v>4</v>
      </c>
      <c r="C9" s="14">
        <v>4</v>
      </c>
      <c r="D9" s="14"/>
      <c r="E9" s="14"/>
      <c r="F9" s="15"/>
      <c r="G9" s="64">
        <v>35</v>
      </c>
      <c r="O9" t="s">
        <v>82</v>
      </c>
      <c r="P9" t="s">
        <v>30</v>
      </c>
    </row>
    <row r="10" spans="1:16" ht="18.75" x14ac:dyDescent="0.3">
      <c r="A10" s="13">
        <v>6</v>
      </c>
      <c r="B10" s="7" t="s">
        <v>6</v>
      </c>
      <c r="C10" s="14">
        <v>3</v>
      </c>
      <c r="D10" s="14"/>
      <c r="E10" s="14"/>
      <c r="F10" s="15"/>
      <c r="G10" s="64">
        <v>25</v>
      </c>
    </row>
    <row r="11" spans="1:16" ht="18.75" x14ac:dyDescent="0.3">
      <c r="A11" s="13">
        <v>7</v>
      </c>
      <c r="B11" s="7" t="s">
        <v>5</v>
      </c>
      <c r="C11" s="14">
        <v>2</v>
      </c>
      <c r="D11" s="14"/>
      <c r="E11" s="14"/>
      <c r="F11" s="15"/>
      <c r="G11" s="64">
        <v>15</v>
      </c>
    </row>
    <row r="12" spans="1:16" ht="19.5" thickBot="1" x14ac:dyDescent="0.35">
      <c r="A12" s="16">
        <v>8</v>
      </c>
      <c r="B12" s="8" t="s">
        <v>1</v>
      </c>
      <c r="C12" s="116">
        <v>1</v>
      </c>
      <c r="D12" s="116"/>
      <c r="E12" s="116"/>
      <c r="F12" s="18"/>
      <c r="G12" s="65">
        <v>5</v>
      </c>
    </row>
  </sheetData>
  <sortState ref="B5:F12">
    <sortCondition descending="1" ref="C5:C12"/>
  </sortState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4"/>
  <sheetViews>
    <sheetView workbookViewId="0">
      <selection activeCell="C14" sqref="C14"/>
    </sheetView>
  </sheetViews>
  <sheetFormatPr defaultRowHeight="15" x14ac:dyDescent="0.25"/>
  <cols>
    <col min="2" max="2" width="20.85546875" bestFit="1" customWidth="1"/>
    <col min="3" max="7" width="9.140625" customWidth="1"/>
    <col min="8" max="8" width="11.42578125" customWidth="1"/>
  </cols>
  <sheetData>
    <row r="2" spans="1:16" ht="18" x14ac:dyDescent="0.25">
      <c r="A2" s="166" t="s">
        <v>11</v>
      </c>
      <c r="B2" s="166"/>
      <c r="C2" s="166"/>
      <c r="D2" s="166"/>
      <c r="E2" s="166"/>
      <c r="F2" s="166"/>
      <c r="G2" s="166"/>
      <c r="H2" s="166"/>
    </row>
    <row r="3" spans="1:16" ht="15.75" thickBot="1" x14ac:dyDescent="0.3"/>
    <row r="4" spans="1:16" ht="45" x14ac:dyDescent="0.25">
      <c r="A4" s="23" t="s">
        <v>23</v>
      </c>
      <c r="B4" s="24" t="s">
        <v>24</v>
      </c>
      <c r="C4" s="35" t="s">
        <v>33</v>
      </c>
      <c r="D4" s="28" t="s">
        <v>92</v>
      </c>
      <c r="E4" s="80" t="s">
        <v>93</v>
      </c>
      <c r="F4" s="80" t="s">
        <v>94</v>
      </c>
      <c r="G4" s="29" t="s">
        <v>95</v>
      </c>
      <c r="H4" s="26" t="s">
        <v>31</v>
      </c>
    </row>
    <row r="5" spans="1:16" ht="18.75" x14ac:dyDescent="0.3">
      <c r="A5" s="13">
        <v>1</v>
      </c>
      <c r="B5" s="7" t="s">
        <v>6</v>
      </c>
      <c r="C5" s="7">
        <f t="shared" ref="C5:C12" si="0">SUM(D5:G5)</f>
        <v>186</v>
      </c>
      <c r="D5" s="7">
        <v>50</v>
      </c>
      <c r="E5" s="99">
        <v>39</v>
      </c>
      <c r="F5" s="99">
        <v>47</v>
      </c>
      <c r="G5" s="30">
        <v>50</v>
      </c>
      <c r="H5" s="64">
        <v>75</v>
      </c>
      <c r="K5" t="s">
        <v>39</v>
      </c>
      <c r="L5" t="s">
        <v>33</v>
      </c>
      <c r="O5" s="98"/>
      <c r="P5" s="96"/>
    </row>
    <row r="6" spans="1:16" ht="18.75" x14ac:dyDescent="0.3">
      <c r="A6" s="13">
        <v>2</v>
      </c>
      <c r="B6" s="7" t="s">
        <v>0</v>
      </c>
      <c r="C6" s="7">
        <f t="shared" si="0"/>
        <v>179</v>
      </c>
      <c r="D6" s="7">
        <v>43</v>
      </c>
      <c r="E6" s="99">
        <v>50</v>
      </c>
      <c r="F6" s="99">
        <v>45</v>
      </c>
      <c r="G6" s="30">
        <v>41</v>
      </c>
      <c r="H6" s="64">
        <v>65</v>
      </c>
      <c r="K6" t="s">
        <v>38</v>
      </c>
      <c r="L6" t="s">
        <v>44</v>
      </c>
      <c r="O6" s="98"/>
      <c r="P6" s="96"/>
    </row>
    <row r="7" spans="1:16" ht="18.75" x14ac:dyDescent="0.3">
      <c r="A7" s="13">
        <v>3</v>
      </c>
      <c r="B7" s="7" t="s">
        <v>2</v>
      </c>
      <c r="C7" s="7">
        <f t="shared" si="0"/>
        <v>176</v>
      </c>
      <c r="D7" s="7">
        <v>45</v>
      </c>
      <c r="E7" s="99">
        <v>47</v>
      </c>
      <c r="F7" s="99">
        <v>41</v>
      </c>
      <c r="G7" s="30">
        <v>43</v>
      </c>
      <c r="H7" s="64">
        <v>55</v>
      </c>
      <c r="K7" t="s">
        <v>40</v>
      </c>
      <c r="L7" t="s">
        <v>41</v>
      </c>
      <c r="O7" s="98"/>
      <c r="P7" s="96"/>
    </row>
    <row r="8" spans="1:16" ht="18.75" x14ac:dyDescent="0.3">
      <c r="A8" s="13">
        <v>4</v>
      </c>
      <c r="B8" s="7" t="s">
        <v>3</v>
      </c>
      <c r="C8" s="7">
        <f t="shared" si="0"/>
        <v>168</v>
      </c>
      <c r="D8" s="7">
        <v>41</v>
      </c>
      <c r="E8" s="99">
        <v>45</v>
      </c>
      <c r="F8" s="99">
        <v>35</v>
      </c>
      <c r="G8" s="30">
        <v>47</v>
      </c>
      <c r="H8" s="64">
        <v>45</v>
      </c>
      <c r="K8" t="s">
        <v>48</v>
      </c>
      <c r="L8" t="s">
        <v>49</v>
      </c>
      <c r="O8" s="98"/>
      <c r="P8" s="96"/>
    </row>
    <row r="9" spans="1:16" ht="18.75" x14ac:dyDescent="0.3">
      <c r="A9" s="13">
        <v>5</v>
      </c>
      <c r="B9" s="7" t="s">
        <v>5</v>
      </c>
      <c r="C9" s="7">
        <f t="shared" si="0"/>
        <v>162</v>
      </c>
      <c r="D9" s="7">
        <v>39</v>
      </c>
      <c r="E9" s="99">
        <v>43</v>
      </c>
      <c r="F9" s="99">
        <v>43</v>
      </c>
      <c r="G9" s="30">
        <v>37</v>
      </c>
      <c r="H9" s="64">
        <v>35</v>
      </c>
      <c r="O9" s="98"/>
      <c r="P9" s="96"/>
    </row>
    <row r="10" spans="1:16" ht="18.75" x14ac:dyDescent="0.3">
      <c r="A10" s="13">
        <v>6</v>
      </c>
      <c r="B10" s="7" t="s">
        <v>7</v>
      </c>
      <c r="C10" s="7">
        <f t="shared" si="0"/>
        <v>160</v>
      </c>
      <c r="D10" s="7">
        <v>37</v>
      </c>
      <c r="E10" s="99">
        <v>41</v>
      </c>
      <c r="F10" s="99">
        <v>37</v>
      </c>
      <c r="G10" s="30">
        <v>45</v>
      </c>
      <c r="H10" s="64">
        <v>25</v>
      </c>
      <c r="O10" s="98"/>
      <c r="P10" s="97"/>
    </row>
    <row r="11" spans="1:16" ht="18.75" x14ac:dyDescent="0.3">
      <c r="A11" s="13">
        <v>7</v>
      </c>
      <c r="B11" s="7" t="s">
        <v>4</v>
      </c>
      <c r="C11" s="7">
        <f t="shared" si="0"/>
        <v>158</v>
      </c>
      <c r="D11" s="7">
        <v>47</v>
      </c>
      <c r="E11" s="99">
        <v>37</v>
      </c>
      <c r="F11" s="99">
        <v>39</v>
      </c>
      <c r="G11" s="30">
        <v>35</v>
      </c>
      <c r="H11" s="64">
        <v>15</v>
      </c>
      <c r="O11" s="98"/>
      <c r="P11" s="96"/>
    </row>
    <row r="12" spans="1:16" ht="19.5" thickBot="1" x14ac:dyDescent="0.35">
      <c r="A12" s="16">
        <v>8</v>
      </c>
      <c r="B12" s="8" t="s">
        <v>1</v>
      </c>
      <c r="C12" s="8">
        <f t="shared" si="0"/>
        <v>0</v>
      </c>
      <c r="D12" s="8">
        <v>0</v>
      </c>
      <c r="E12" s="100">
        <v>0</v>
      </c>
      <c r="F12" s="100">
        <v>0</v>
      </c>
      <c r="G12" s="31">
        <v>0</v>
      </c>
      <c r="H12" s="65">
        <v>0</v>
      </c>
      <c r="O12" s="96"/>
      <c r="P12" s="96"/>
    </row>
    <row r="14" spans="1:16" ht="18.75" x14ac:dyDescent="0.3">
      <c r="B14" s="81" t="s">
        <v>96</v>
      </c>
    </row>
  </sheetData>
  <sortState ref="B5:G12">
    <sortCondition descending="1" ref="C5:C12"/>
  </sortState>
  <mergeCells count="1">
    <mergeCell ref="A2:H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P14"/>
  <sheetViews>
    <sheetView workbookViewId="0">
      <selection activeCell="H16" sqref="H16"/>
    </sheetView>
  </sheetViews>
  <sheetFormatPr defaultRowHeight="15" x14ac:dyDescent="0.25"/>
  <cols>
    <col min="2" max="2" width="20.85546875" bestFit="1" customWidth="1"/>
    <col min="5" max="5" width="9.140625" customWidth="1"/>
  </cols>
  <sheetData>
    <row r="2" spans="1:16" ht="18" x14ac:dyDescent="0.25">
      <c r="A2" s="166" t="s">
        <v>32</v>
      </c>
      <c r="B2" s="166"/>
      <c r="C2" s="166"/>
      <c r="D2" s="166"/>
      <c r="E2" s="166"/>
      <c r="F2" s="166"/>
      <c r="G2" s="166"/>
    </row>
    <row r="3" spans="1:16" ht="15.75" thickBot="1" x14ac:dyDescent="0.3"/>
    <row r="4" spans="1:16" ht="30" customHeight="1" x14ac:dyDescent="0.25">
      <c r="A4" s="23" t="s">
        <v>23</v>
      </c>
      <c r="B4" s="24" t="s">
        <v>24</v>
      </c>
      <c r="C4" s="24" t="s">
        <v>25</v>
      </c>
      <c r="D4" s="24" t="s">
        <v>45</v>
      </c>
      <c r="E4" s="24" t="s">
        <v>46</v>
      </c>
      <c r="F4" s="25" t="s">
        <v>47</v>
      </c>
      <c r="G4" s="26" t="s">
        <v>31</v>
      </c>
    </row>
    <row r="5" spans="1:16" ht="18.75" x14ac:dyDescent="0.3">
      <c r="A5" s="13">
        <v>1</v>
      </c>
      <c r="B5" s="7" t="s">
        <v>0</v>
      </c>
      <c r="C5" s="14">
        <v>8</v>
      </c>
      <c r="D5" s="14"/>
      <c r="E5" s="14"/>
      <c r="F5" s="15"/>
      <c r="G5" s="64">
        <v>75</v>
      </c>
    </row>
    <row r="6" spans="1:16" ht="18.75" x14ac:dyDescent="0.3">
      <c r="A6" s="13">
        <v>2</v>
      </c>
      <c r="B6" s="7" t="s">
        <v>5</v>
      </c>
      <c r="C6" s="14">
        <v>7</v>
      </c>
      <c r="D6" s="14"/>
      <c r="E6" s="14"/>
      <c r="F6" s="15"/>
      <c r="G6" s="64">
        <v>65</v>
      </c>
      <c r="O6" t="s">
        <v>38</v>
      </c>
      <c r="P6" t="s">
        <v>44</v>
      </c>
    </row>
    <row r="7" spans="1:16" ht="18.75" x14ac:dyDescent="0.3">
      <c r="A7" s="13">
        <v>3</v>
      </c>
      <c r="B7" s="7" t="s">
        <v>3</v>
      </c>
      <c r="C7" s="14">
        <v>6</v>
      </c>
      <c r="D7" s="14"/>
      <c r="E7" s="14"/>
      <c r="F7" s="15"/>
      <c r="G7" s="64">
        <v>55</v>
      </c>
      <c r="O7" t="s">
        <v>40</v>
      </c>
      <c r="P7" t="s">
        <v>41</v>
      </c>
    </row>
    <row r="8" spans="1:16" ht="18.75" x14ac:dyDescent="0.3">
      <c r="A8" s="13">
        <v>4</v>
      </c>
      <c r="B8" s="7" t="s">
        <v>4</v>
      </c>
      <c r="C8" s="14">
        <v>5</v>
      </c>
      <c r="D8" s="14"/>
      <c r="E8" s="14"/>
      <c r="F8" s="15"/>
      <c r="G8" s="64">
        <v>45</v>
      </c>
      <c r="O8" t="s">
        <v>26</v>
      </c>
      <c r="P8" t="s">
        <v>29</v>
      </c>
    </row>
    <row r="9" spans="1:16" ht="18.75" x14ac:dyDescent="0.3">
      <c r="A9" s="13">
        <v>5</v>
      </c>
      <c r="B9" s="7" t="s">
        <v>6</v>
      </c>
      <c r="C9" s="14">
        <v>4</v>
      </c>
      <c r="D9" s="14"/>
      <c r="E9" s="14"/>
      <c r="F9" s="15"/>
      <c r="G9" s="64">
        <v>35</v>
      </c>
      <c r="O9" t="s">
        <v>27</v>
      </c>
      <c r="P9" t="s">
        <v>30</v>
      </c>
    </row>
    <row r="10" spans="1:16" ht="18.75" x14ac:dyDescent="0.3">
      <c r="A10" s="13">
        <v>6</v>
      </c>
      <c r="B10" s="7" t="s">
        <v>2</v>
      </c>
      <c r="C10" s="14">
        <v>3</v>
      </c>
      <c r="D10" s="14"/>
      <c r="E10" s="14"/>
      <c r="F10" s="15"/>
      <c r="G10" s="64">
        <v>25</v>
      </c>
    </row>
    <row r="11" spans="1:16" ht="18.75" x14ac:dyDescent="0.3">
      <c r="A11" s="13">
        <v>7</v>
      </c>
      <c r="B11" s="7" t="s">
        <v>1</v>
      </c>
      <c r="C11" s="14">
        <v>2</v>
      </c>
      <c r="D11" s="14"/>
      <c r="E11" s="14"/>
      <c r="F11" s="15"/>
      <c r="G11" s="64">
        <v>15</v>
      </c>
    </row>
    <row r="12" spans="1:16" ht="19.5" thickBot="1" x14ac:dyDescent="0.35">
      <c r="A12" s="16">
        <v>8</v>
      </c>
      <c r="B12" s="8" t="s">
        <v>7</v>
      </c>
      <c r="C12" s="17">
        <v>1</v>
      </c>
      <c r="D12" s="17"/>
      <c r="E12" s="17"/>
      <c r="F12" s="18"/>
      <c r="G12" s="65">
        <v>5</v>
      </c>
    </row>
    <row r="14" spans="1:16" ht="18.75" x14ac:dyDescent="0.3">
      <c r="B14" s="81" t="s">
        <v>111</v>
      </c>
      <c r="C14">
        <v>75</v>
      </c>
    </row>
  </sheetData>
  <sortState ref="B5:F12">
    <sortCondition descending="1" ref="C5:C12"/>
  </sortState>
  <mergeCells count="1">
    <mergeCell ref="A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2"/>
  <sheetViews>
    <sheetView workbookViewId="0">
      <selection activeCell="M14" sqref="M14"/>
    </sheetView>
  </sheetViews>
  <sheetFormatPr defaultRowHeight="15" x14ac:dyDescent="0.25"/>
  <cols>
    <col min="2" max="2" width="20.85546875" bestFit="1" customWidth="1"/>
    <col min="6" max="6" width="12.28515625" customWidth="1"/>
    <col min="8" max="8" width="11.140625" customWidth="1"/>
  </cols>
  <sheetData>
    <row r="2" spans="1:15" ht="18" x14ac:dyDescent="0.25">
      <c r="A2" s="166" t="s">
        <v>37</v>
      </c>
      <c r="B2" s="166"/>
      <c r="C2" s="166"/>
      <c r="D2" s="166"/>
      <c r="E2" s="166"/>
      <c r="F2" s="166"/>
      <c r="G2" s="166"/>
      <c r="H2" s="166"/>
    </row>
    <row r="3" spans="1:15" ht="15.75" thickBot="1" x14ac:dyDescent="0.3"/>
    <row r="4" spans="1:15" ht="45" x14ac:dyDescent="0.25">
      <c r="A4" s="23" t="s">
        <v>23</v>
      </c>
      <c r="B4" s="25" t="s">
        <v>24</v>
      </c>
      <c r="C4" s="32" t="s">
        <v>33</v>
      </c>
      <c r="D4" s="27" t="s">
        <v>38</v>
      </c>
      <c r="E4" s="28" t="s">
        <v>42</v>
      </c>
      <c r="F4" s="28" t="s">
        <v>39</v>
      </c>
      <c r="G4" s="29" t="s">
        <v>35</v>
      </c>
      <c r="H4" s="26" t="s">
        <v>31</v>
      </c>
    </row>
    <row r="5" spans="1:15" ht="18.75" x14ac:dyDescent="0.3">
      <c r="A5" s="13">
        <v>1</v>
      </c>
      <c r="B5" s="30" t="s">
        <v>0</v>
      </c>
      <c r="C5" s="33"/>
      <c r="D5" s="19"/>
      <c r="E5" s="19"/>
      <c r="F5" s="19"/>
      <c r="G5" s="20"/>
      <c r="H5" s="64">
        <v>75</v>
      </c>
      <c r="K5" t="s">
        <v>33</v>
      </c>
      <c r="L5" t="s">
        <v>28</v>
      </c>
      <c r="O5" t="s">
        <v>39</v>
      </c>
    </row>
    <row r="6" spans="1:15" ht="18.75" x14ac:dyDescent="0.3">
      <c r="A6" s="13">
        <v>2</v>
      </c>
      <c r="B6" s="30" t="s">
        <v>1</v>
      </c>
      <c r="C6" s="33"/>
      <c r="D6" s="19"/>
      <c r="E6" s="19"/>
      <c r="F6" s="19"/>
      <c r="G6" s="20"/>
      <c r="H6" s="64">
        <v>65</v>
      </c>
      <c r="K6" t="s">
        <v>34</v>
      </c>
      <c r="L6" t="s">
        <v>36</v>
      </c>
      <c r="O6" t="s">
        <v>38</v>
      </c>
    </row>
    <row r="7" spans="1:15" ht="18.75" x14ac:dyDescent="0.3">
      <c r="A7" s="13">
        <v>3</v>
      </c>
      <c r="B7" s="30" t="s">
        <v>2</v>
      </c>
      <c r="C7" s="33"/>
      <c r="D7" s="19"/>
      <c r="E7" s="19"/>
      <c r="F7" s="19"/>
      <c r="G7" s="20"/>
      <c r="H7" s="64">
        <v>55</v>
      </c>
      <c r="O7" t="s">
        <v>42</v>
      </c>
    </row>
    <row r="8" spans="1:15" ht="18.75" x14ac:dyDescent="0.3">
      <c r="A8" s="13">
        <v>4</v>
      </c>
      <c r="B8" s="30" t="s">
        <v>3</v>
      </c>
      <c r="C8" s="33"/>
      <c r="D8" s="19"/>
      <c r="E8" s="19"/>
      <c r="F8" s="19"/>
      <c r="G8" s="20"/>
      <c r="H8" s="64">
        <v>45</v>
      </c>
      <c r="O8" t="s">
        <v>39</v>
      </c>
    </row>
    <row r="9" spans="1:15" ht="18.75" x14ac:dyDescent="0.3">
      <c r="A9" s="13">
        <v>5</v>
      </c>
      <c r="B9" s="30" t="s">
        <v>6</v>
      </c>
      <c r="C9" s="33"/>
      <c r="D9" s="19"/>
      <c r="E9" s="19"/>
      <c r="F9" s="19"/>
      <c r="G9" s="20"/>
      <c r="H9" s="64">
        <v>35</v>
      </c>
      <c r="O9" t="s">
        <v>43</v>
      </c>
    </row>
    <row r="10" spans="1:15" ht="18.75" x14ac:dyDescent="0.3">
      <c r="A10" s="13">
        <v>6</v>
      </c>
      <c r="B10" s="30" t="s">
        <v>4</v>
      </c>
      <c r="C10" s="33"/>
      <c r="D10" s="19"/>
      <c r="E10" s="19"/>
      <c r="F10" s="19"/>
      <c r="G10" s="20"/>
      <c r="H10" s="64">
        <v>25</v>
      </c>
    </row>
    <row r="11" spans="1:15" ht="18.75" x14ac:dyDescent="0.3">
      <c r="A11" s="13">
        <v>7</v>
      </c>
      <c r="B11" s="30" t="s">
        <v>5</v>
      </c>
      <c r="C11" s="33"/>
      <c r="D11" s="19"/>
      <c r="E11" s="19"/>
      <c r="F11" s="19"/>
      <c r="G11" s="20"/>
      <c r="H11" s="64">
        <v>15</v>
      </c>
    </row>
    <row r="12" spans="1:15" ht="19.5" thickBot="1" x14ac:dyDescent="0.35">
      <c r="A12" s="16">
        <v>8</v>
      </c>
      <c r="B12" s="31" t="s">
        <v>7</v>
      </c>
      <c r="C12" s="34"/>
      <c r="D12" s="21"/>
      <c r="E12" s="21"/>
      <c r="F12" s="21"/>
      <c r="G12" s="22"/>
      <c r="H12" s="65">
        <v>5</v>
      </c>
    </row>
  </sheetData>
  <mergeCells count="1">
    <mergeCell ref="A2:H2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5"/>
  <sheetViews>
    <sheetView workbookViewId="0">
      <selection activeCell="C11" sqref="C11"/>
    </sheetView>
  </sheetViews>
  <sheetFormatPr defaultRowHeight="15" x14ac:dyDescent="0.25"/>
  <cols>
    <col min="2" max="2" width="20.85546875" bestFit="1" customWidth="1"/>
    <col min="4" max="7" width="7.7109375" customWidth="1"/>
    <col min="9" max="12" width="7.7109375" customWidth="1"/>
    <col min="14" max="17" width="7.7109375" customWidth="1"/>
    <col min="19" max="22" width="7.7109375" customWidth="1"/>
    <col min="24" max="24" width="11.140625" customWidth="1"/>
  </cols>
  <sheetData>
    <row r="2" spans="1:24" ht="18" x14ac:dyDescent="0.25">
      <c r="A2" s="166" t="s">
        <v>10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5.75" thickBot="1" x14ac:dyDescent="0.3"/>
    <row r="4" spans="1:24" ht="22.5" customHeight="1" thickTop="1" x14ac:dyDescent="0.3">
      <c r="A4" s="167" t="s">
        <v>23</v>
      </c>
      <c r="B4" s="102" t="s">
        <v>24</v>
      </c>
      <c r="C4" s="103"/>
      <c r="D4" s="169" t="s">
        <v>55</v>
      </c>
      <c r="E4" s="170"/>
      <c r="F4" s="170"/>
      <c r="G4" s="171"/>
      <c r="H4" s="90" t="s">
        <v>64</v>
      </c>
      <c r="I4" s="172" t="s">
        <v>57</v>
      </c>
      <c r="J4" s="173"/>
      <c r="K4" s="173"/>
      <c r="L4" s="173"/>
      <c r="M4" s="90" t="s">
        <v>64</v>
      </c>
      <c r="N4" s="170" t="s">
        <v>58</v>
      </c>
      <c r="O4" s="170"/>
      <c r="P4" s="170"/>
      <c r="Q4" s="170"/>
      <c r="R4" s="90" t="s">
        <v>64</v>
      </c>
      <c r="S4" s="173" t="s">
        <v>59</v>
      </c>
      <c r="T4" s="173"/>
      <c r="U4" s="173"/>
      <c r="V4" s="173"/>
      <c r="W4" s="90" t="s">
        <v>64</v>
      </c>
      <c r="X4" s="174" t="s">
        <v>31</v>
      </c>
    </row>
    <row r="5" spans="1:24" ht="22.5" customHeight="1" x14ac:dyDescent="0.25">
      <c r="A5" s="168"/>
      <c r="B5" s="104"/>
      <c r="C5" s="111" t="s">
        <v>63</v>
      </c>
      <c r="D5" s="53"/>
      <c r="E5" s="41" t="s">
        <v>98</v>
      </c>
      <c r="F5" s="41" t="s">
        <v>99</v>
      </c>
      <c r="G5" s="73"/>
      <c r="H5" s="91"/>
      <c r="I5" s="53"/>
      <c r="J5" s="41" t="s">
        <v>100</v>
      </c>
      <c r="K5" s="41" t="s">
        <v>99</v>
      </c>
      <c r="L5" s="41"/>
      <c r="M5" s="91"/>
      <c r="N5" s="53" t="s">
        <v>21</v>
      </c>
      <c r="O5" s="41" t="s">
        <v>100</v>
      </c>
      <c r="P5" s="41" t="s">
        <v>99</v>
      </c>
      <c r="Q5" s="41"/>
      <c r="R5" s="91"/>
      <c r="S5" s="53"/>
      <c r="T5" s="41" t="s">
        <v>100</v>
      </c>
      <c r="U5" s="41" t="s">
        <v>99</v>
      </c>
      <c r="V5" s="41"/>
      <c r="W5" s="91"/>
      <c r="X5" s="175"/>
    </row>
    <row r="6" spans="1:24" ht="18.75" x14ac:dyDescent="0.3">
      <c r="A6" s="42">
        <v>1</v>
      </c>
      <c r="B6" s="7" t="s">
        <v>6</v>
      </c>
      <c r="C6" s="56">
        <f t="shared" ref="C6:C13" si="0">H6+M6+R6+W6</f>
        <v>536</v>
      </c>
      <c r="D6" s="54"/>
      <c r="E6" s="54">
        <v>50</v>
      </c>
      <c r="F6" s="14">
        <v>97</v>
      </c>
      <c r="G6" s="74"/>
      <c r="H6" s="76">
        <f>SUM(E6:F6)</f>
        <v>147</v>
      </c>
      <c r="I6" s="13"/>
      <c r="J6" s="14">
        <v>45</v>
      </c>
      <c r="K6" s="14">
        <v>66</v>
      </c>
      <c r="L6" s="74"/>
      <c r="M6" s="76">
        <f>SUM(J6:K6)</f>
        <v>111</v>
      </c>
      <c r="N6" s="13"/>
      <c r="O6" s="14">
        <v>50</v>
      </c>
      <c r="P6" s="14">
        <v>97</v>
      </c>
      <c r="Q6" s="74"/>
      <c r="R6" s="76">
        <f>SUM(O6:P6)</f>
        <v>147</v>
      </c>
      <c r="S6" s="13"/>
      <c r="T6" s="14">
        <v>47</v>
      </c>
      <c r="U6" s="14">
        <v>84</v>
      </c>
      <c r="V6" s="74"/>
      <c r="W6" s="78">
        <f>SUM(T6:U6)</f>
        <v>131</v>
      </c>
      <c r="X6" s="66">
        <v>75</v>
      </c>
    </row>
    <row r="7" spans="1:24" ht="18.75" x14ac:dyDescent="0.3">
      <c r="A7" s="42">
        <v>2</v>
      </c>
      <c r="B7" s="7" t="s">
        <v>2</v>
      </c>
      <c r="C7" s="56">
        <f t="shared" si="0"/>
        <v>493</v>
      </c>
      <c r="D7" s="54"/>
      <c r="E7" s="54">
        <v>47</v>
      </c>
      <c r="F7" s="14">
        <v>76</v>
      </c>
      <c r="G7" s="74"/>
      <c r="H7" s="76">
        <f t="shared" ref="H7:H13" si="1">SUM(E7:F7)</f>
        <v>123</v>
      </c>
      <c r="I7" s="13"/>
      <c r="J7" s="14">
        <v>50</v>
      </c>
      <c r="K7" s="14">
        <v>92</v>
      </c>
      <c r="L7" s="74"/>
      <c r="M7" s="76">
        <f t="shared" ref="M7:M13" si="2">SUM(J7:K7)</f>
        <v>142</v>
      </c>
      <c r="N7" s="13"/>
      <c r="O7" s="14">
        <v>43</v>
      </c>
      <c r="P7" s="14">
        <v>68</v>
      </c>
      <c r="Q7" s="74"/>
      <c r="R7" s="76">
        <f t="shared" ref="R7:R13" si="3">SUM(O7:P7)</f>
        <v>111</v>
      </c>
      <c r="S7" s="13"/>
      <c r="T7" s="14">
        <v>41</v>
      </c>
      <c r="U7" s="14">
        <v>76</v>
      </c>
      <c r="V7" s="74"/>
      <c r="W7" s="78">
        <f t="shared" ref="W7:W13" si="4">SUM(T7:U7)</f>
        <v>117</v>
      </c>
      <c r="X7" s="66">
        <v>65</v>
      </c>
    </row>
    <row r="8" spans="1:24" ht="18.75" x14ac:dyDescent="0.3">
      <c r="A8" s="42">
        <v>3</v>
      </c>
      <c r="B8" s="7" t="s">
        <v>0</v>
      </c>
      <c r="C8" s="56">
        <f t="shared" si="0"/>
        <v>489</v>
      </c>
      <c r="D8" s="54"/>
      <c r="E8" s="54">
        <v>45</v>
      </c>
      <c r="F8" s="14">
        <v>78</v>
      </c>
      <c r="G8" s="74"/>
      <c r="H8" s="76">
        <f t="shared" si="1"/>
        <v>123</v>
      </c>
      <c r="I8" s="13"/>
      <c r="J8" s="14">
        <v>47</v>
      </c>
      <c r="K8" s="14">
        <v>93</v>
      </c>
      <c r="L8" s="74"/>
      <c r="M8" s="76">
        <f t="shared" si="2"/>
        <v>140</v>
      </c>
      <c r="N8" s="13"/>
      <c r="O8" s="14">
        <v>35</v>
      </c>
      <c r="P8" s="14">
        <v>60</v>
      </c>
      <c r="Q8" s="74"/>
      <c r="R8" s="76">
        <f t="shared" si="3"/>
        <v>95</v>
      </c>
      <c r="S8" s="13"/>
      <c r="T8" s="14">
        <v>50</v>
      </c>
      <c r="U8" s="14">
        <v>81</v>
      </c>
      <c r="V8" s="74"/>
      <c r="W8" s="78">
        <f t="shared" si="4"/>
        <v>131</v>
      </c>
      <c r="X8" s="66">
        <v>55</v>
      </c>
    </row>
    <row r="9" spans="1:24" ht="18.75" x14ac:dyDescent="0.3">
      <c r="A9" s="42">
        <v>4</v>
      </c>
      <c r="B9" s="7" t="s">
        <v>1</v>
      </c>
      <c r="C9" s="56">
        <f t="shared" si="0"/>
        <v>478</v>
      </c>
      <c r="D9" s="54"/>
      <c r="E9" s="54">
        <v>43</v>
      </c>
      <c r="F9" s="14">
        <v>74</v>
      </c>
      <c r="G9" s="74"/>
      <c r="H9" s="76">
        <f t="shared" si="1"/>
        <v>117</v>
      </c>
      <c r="I9" s="13"/>
      <c r="J9" s="14">
        <v>43</v>
      </c>
      <c r="K9" s="14">
        <v>72</v>
      </c>
      <c r="L9" s="74"/>
      <c r="M9" s="76">
        <f t="shared" si="2"/>
        <v>115</v>
      </c>
      <c r="N9" s="13"/>
      <c r="O9" s="14">
        <v>47</v>
      </c>
      <c r="P9" s="14">
        <v>78</v>
      </c>
      <c r="Q9" s="74"/>
      <c r="R9" s="76">
        <f t="shared" si="3"/>
        <v>125</v>
      </c>
      <c r="S9" s="13"/>
      <c r="T9" s="14">
        <v>43</v>
      </c>
      <c r="U9" s="14">
        <v>78</v>
      </c>
      <c r="V9" s="74"/>
      <c r="W9" s="78">
        <f t="shared" si="4"/>
        <v>121</v>
      </c>
      <c r="X9" s="66">
        <v>45</v>
      </c>
    </row>
    <row r="10" spans="1:24" ht="18.75" x14ac:dyDescent="0.3">
      <c r="A10" s="42">
        <v>5</v>
      </c>
      <c r="B10" s="7" t="s">
        <v>5</v>
      </c>
      <c r="C10" s="56">
        <f t="shared" si="0"/>
        <v>425</v>
      </c>
      <c r="D10" s="54"/>
      <c r="E10" s="54">
        <v>41</v>
      </c>
      <c r="F10" s="14">
        <v>62</v>
      </c>
      <c r="G10" s="74"/>
      <c r="H10" s="76">
        <f t="shared" si="1"/>
        <v>103</v>
      </c>
      <c r="I10" s="13"/>
      <c r="J10" s="14">
        <v>39</v>
      </c>
      <c r="K10" s="14">
        <v>60</v>
      </c>
      <c r="L10" s="74"/>
      <c r="M10" s="76">
        <f t="shared" si="2"/>
        <v>99</v>
      </c>
      <c r="N10" s="13"/>
      <c r="O10" s="14">
        <v>45</v>
      </c>
      <c r="P10" s="14">
        <v>77</v>
      </c>
      <c r="Q10" s="74"/>
      <c r="R10" s="76">
        <f t="shared" si="3"/>
        <v>122</v>
      </c>
      <c r="S10" s="13"/>
      <c r="T10" s="14">
        <v>39</v>
      </c>
      <c r="U10" s="14">
        <v>62</v>
      </c>
      <c r="V10" s="74"/>
      <c r="W10" s="78">
        <f t="shared" si="4"/>
        <v>101</v>
      </c>
      <c r="X10" s="66">
        <v>35</v>
      </c>
    </row>
    <row r="11" spans="1:24" ht="18.75" x14ac:dyDescent="0.3">
      <c r="A11" s="42">
        <v>6</v>
      </c>
      <c r="B11" s="7" t="s">
        <v>3</v>
      </c>
      <c r="C11" s="56">
        <f t="shared" si="0"/>
        <v>410</v>
      </c>
      <c r="D11" s="54"/>
      <c r="E11" s="54">
        <v>39</v>
      </c>
      <c r="F11" s="14">
        <v>60</v>
      </c>
      <c r="G11" s="74"/>
      <c r="H11" s="76">
        <f t="shared" si="1"/>
        <v>99</v>
      </c>
      <c r="I11" s="13"/>
      <c r="J11" s="14">
        <v>41</v>
      </c>
      <c r="K11" s="14">
        <v>66</v>
      </c>
      <c r="L11" s="74"/>
      <c r="M11" s="76">
        <f t="shared" si="2"/>
        <v>107</v>
      </c>
      <c r="N11" s="13"/>
      <c r="O11" s="14">
        <v>41</v>
      </c>
      <c r="P11" s="14">
        <v>64</v>
      </c>
      <c r="Q11" s="74"/>
      <c r="R11" s="76">
        <f t="shared" si="3"/>
        <v>105</v>
      </c>
      <c r="S11" s="13"/>
      <c r="T11" s="14">
        <v>37</v>
      </c>
      <c r="U11" s="14">
        <v>62</v>
      </c>
      <c r="V11" s="74"/>
      <c r="W11" s="78">
        <f t="shared" si="4"/>
        <v>99</v>
      </c>
      <c r="X11" s="66">
        <v>25</v>
      </c>
    </row>
    <row r="12" spans="1:24" ht="18.75" x14ac:dyDescent="0.3">
      <c r="A12" s="42">
        <v>7</v>
      </c>
      <c r="B12" s="7" t="s">
        <v>4</v>
      </c>
      <c r="C12" s="56">
        <f t="shared" si="0"/>
        <v>407</v>
      </c>
      <c r="D12" s="54"/>
      <c r="E12" s="54">
        <v>37</v>
      </c>
      <c r="F12" s="14">
        <v>33</v>
      </c>
      <c r="G12" s="74"/>
      <c r="H12" s="76">
        <f t="shared" si="1"/>
        <v>70</v>
      </c>
      <c r="I12" s="13"/>
      <c r="J12" s="14">
        <v>37</v>
      </c>
      <c r="K12" s="14">
        <v>62</v>
      </c>
      <c r="L12" s="74"/>
      <c r="M12" s="76">
        <f t="shared" si="2"/>
        <v>99</v>
      </c>
      <c r="N12" s="13"/>
      <c r="O12" s="14">
        <v>37</v>
      </c>
      <c r="P12" s="14">
        <v>72</v>
      </c>
      <c r="Q12" s="74"/>
      <c r="R12" s="76">
        <f t="shared" si="3"/>
        <v>109</v>
      </c>
      <c r="S12" s="13"/>
      <c r="T12" s="14">
        <v>45</v>
      </c>
      <c r="U12" s="14">
        <v>84</v>
      </c>
      <c r="V12" s="74"/>
      <c r="W12" s="78">
        <f t="shared" si="4"/>
        <v>129</v>
      </c>
      <c r="X12" s="66">
        <v>15</v>
      </c>
    </row>
    <row r="13" spans="1:24" ht="19.5" thickBot="1" x14ac:dyDescent="0.35">
      <c r="A13" s="44">
        <v>8</v>
      </c>
      <c r="B13" s="45" t="s">
        <v>7</v>
      </c>
      <c r="C13" s="57">
        <f t="shared" si="0"/>
        <v>388</v>
      </c>
      <c r="D13" s="55"/>
      <c r="E13" s="55">
        <v>35</v>
      </c>
      <c r="F13" s="46">
        <v>64</v>
      </c>
      <c r="G13" s="75"/>
      <c r="H13" s="77">
        <f t="shared" si="1"/>
        <v>99</v>
      </c>
      <c r="I13" s="51"/>
      <c r="J13" s="46">
        <v>35</v>
      </c>
      <c r="K13" s="46">
        <v>64</v>
      </c>
      <c r="L13" s="75"/>
      <c r="M13" s="77">
        <f t="shared" si="2"/>
        <v>99</v>
      </c>
      <c r="N13" s="51"/>
      <c r="O13" s="46">
        <v>33</v>
      </c>
      <c r="P13" s="46">
        <v>60</v>
      </c>
      <c r="Q13" s="75"/>
      <c r="R13" s="77">
        <f t="shared" si="3"/>
        <v>93</v>
      </c>
      <c r="S13" s="51"/>
      <c r="T13" s="46">
        <v>33</v>
      </c>
      <c r="U13" s="46">
        <v>64</v>
      </c>
      <c r="V13" s="75"/>
      <c r="W13" s="79">
        <f t="shared" si="4"/>
        <v>97</v>
      </c>
      <c r="X13" s="67">
        <v>5</v>
      </c>
    </row>
    <row r="14" spans="1:24" ht="15.75" thickTop="1" x14ac:dyDescent="0.25"/>
    <row r="15" spans="1:24" ht="18.75" x14ac:dyDescent="0.3">
      <c r="B15" s="81" t="s">
        <v>97</v>
      </c>
      <c r="H15" s="101"/>
    </row>
    <row r="16" spans="1:24" ht="15.75" x14ac:dyDescent="0.25">
      <c r="H16" s="101"/>
    </row>
    <row r="17" spans="8:8" ht="15.75" x14ac:dyDescent="0.25">
      <c r="H17" s="101"/>
    </row>
    <row r="18" spans="8:8" ht="15.75" x14ac:dyDescent="0.25">
      <c r="H18" s="101"/>
    </row>
    <row r="19" spans="8:8" ht="15.75" x14ac:dyDescent="0.25">
      <c r="H19" s="101"/>
    </row>
    <row r="20" spans="8:8" ht="15.75" x14ac:dyDescent="0.25">
      <c r="H20" s="101"/>
    </row>
    <row r="21" spans="8:8" ht="15.75" x14ac:dyDescent="0.25">
      <c r="H21" s="101"/>
    </row>
    <row r="22" spans="8:8" ht="15.75" x14ac:dyDescent="0.25">
      <c r="H22" s="101"/>
    </row>
    <row r="23" spans="8:8" ht="15.75" x14ac:dyDescent="0.25">
      <c r="H23" s="101"/>
    </row>
    <row r="25" spans="8:8" x14ac:dyDescent="0.25">
      <c r="H25" t="s">
        <v>21</v>
      </c>
    </row>
  </sheetData>
  <sortState ref="B5:W13">
    <sortCondition descending="1" ref="C5:C13"/>
  </sortState>
  <mergeCells count="7">
    <mergeCell ref="A4:A5"/>
    <mergeCell ref="D4:G4"/>
    <mergeCell ref="A2:X2"/>
    <mergeCell ref="I4:L4"/>
    <mergeCell ref="N4:Q4"/>
    <mergeCell ref="S4:V4"/>
    <mergeCell ref="X4:X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6"/>
  <sheetViews>
    <sheetView workbookViewId="0">
      <selection activeCell="C16" sqref="C16"/>
    </sheetView>
  </sheetViews>
  <sheetFormatPr defaultRowHeight="15" x14ac:dyDescent="0.25"/>
  <cols>
    <col min="1" max="1" width="7.7109375" customWidth="1"/>
    <col min="2" max="2" width="20.85546875" bestFit="1" customWidth="1"/>
    <col min="3" max="3" width="9.140625" customWidth="1"/>
    <col min="4" max="7" width="7.7109375" customWidth="1"/>
    <col min="9" max="12" width="7.7109375" customWidth="1"/>
    <col min="14" max="17" width="7.7109375" customWidth="1"/>
    <col min="19" max="22" width="7.7109375" customWidth="1"/>
    <col min="24" max="24" width="11.7109375" customWidth="1"/>
  </cols>
  <sheetData>
    <row r="2" spans="1:24" ht="18" x14ac:dyDescent="0.25">
      <c r="A2" s="166" t="s">
        <v>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</row>
    <row r="3" spans="1:24" ht="30.75" customHeight="1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24" ht="22.5" customHeight="1" thickTop="1" x14ac:dyDescent="0.3">
      <c r="A4" s="167" t="s">
        <v>23</v>
      </c>
      <c r="B4" s="94" t="s">
        <v>24</v>
      </c>
      <c r="C4" s="95"/>
      <c r="D4" s="169" t="s">
        <v>55</v>
      </c>
      <c r="E4" s="170"/>
      <c r="F4" s="170"/>
      <c r="G4" s="170"/>
      <c r="H4" s="36"/>
      <c r="I4" s="173" t="s">
        <v>57</v>
      </c>
      <c r="J4" s="173"/>
      <c r="K4" s="173"/>
      <c r="L4" s="173"/>
      <c r="M4" s="37"/>
      <c r="N4" s="170" t="s">
        <v>58</v>
      </c>
      <c r="O4" s="170"/>
      <c r="P4" s="170"/>
      <c r="Q4" s="170"/>
      <c r="R4" s="36"/>
      <c r="S4" s="173" t="s">
        <v>59</v>
      </c>
      <c r="T4" s="173"/>
      <c r="U4" s="173"/>
      <c r="V4" s="173"/>
      <c r="W4" s="38"/>
      <c r="X4" s="174" t="s">
        <v>31</v>
      </c>
    </row>
    <row r="5" spans="1:24" ht="66" customHeight="1" x14ac:dyDescent="0.25">
      <c r="A5" s="168"/>
      <c r="B5" s="109"/>
      <c r="C5" s="110"/>
      <c r="D5" s="52" t="s">
        <v>51</v>
      </c>
      <c r="E5" s="40" t="s">
        <v>52</v>
      </c>
      <c r="F5" s="39" t="s">
        <v>53</v>
      </c>
      <c r="G5" s="39" t="s">
        <v>54</v>
      </c>
      <c r="H5" s="177" t="s">
        <v>64</v>
      </c>
      <c r="I5" s="48" t="s">
        <v>51</v>
      </c>
      <c r="J5" s="40" t="s">
        <v>52</v>
      </c>
      <c r="K5" s="39" t="s">
        <v>53</v>
      </c>
      <c r="L5" s="39" t="s">
        <v>56</v>
      </c>
      <c r="M5" s="177" t="s">
        <v>64</v>
      </c>
      <c r="N5" s="48" t="s">
        <v>51</v>
      </c>
      <c r="O5" s="40" t="s">
        <v>52</v>
      </c>
      <c r="P5" s="39" t="s">
        <v>62</v>
      </c>
      <c r="Q5" s="39" t="s">
        <v>60</v>
      </c>
      <c r="R5" s="177" t="s">
        <v>64</v>
      </c>
      <c r="S5" s="48" t="s">
        <v>51</v>
      </c>
      <c r="T5" s="40" t="s">
        <v>52</v>
      </c>
      <c r="U5" s="39" t="s">
        <v>62</v>
      </c>
      <c r="V5" s="39" t="s">
        <v>61</v>
      </c>
      <c r="W5" s="176" t="s">
        <v>64</v>
      </c>
      <c r="X5" s="175"/>
    </row>
    <row r="6" spans="1:24" ht="18.75" customHeight="1" x14ac:dyDescent="0.25">
      <c r="A6" s="168"/>
      <c r="B6" s="104"/>
      <c r="C6" s="111" t="s">
        <v>63</v>
      </c>
      <c r="D6" s="53">
        <v>1</v>
      </c>
      <c r="E6" s="41">
        <v>2</v>
      </c>
      <c r="F6" s="41">
        <v>3</v>
      </c>
      <c r="G6" s="41">
        <v>4</v>
      </c>
      <c r="H6" s="177"/>
      <c r="I6" s="49">
        <v>1</v>
      </c>
      <c r="J6" s="41">
        <v>2</v>
      </c>
      <c r="K6" s="41">
        <v>3</v>
      </c>
      <c r="L6" s="41">
        <v>4</v>
      </c>
      <c r="M6" s="177"/>
      <c r="N6" s="49">
        <v>1</v>
      </c>
      <c r="O6" s="41">
        <v>2</v>
      </c>
      <c r="P6" s="41">
        <v>3</v>
      </c>
      <c r="Q6" s="41">
        <v>4</v>
      </c>
      <c r="R6" s="177"/>
      <c r="S6" s="49">
        <v>1</v>
      </c>
      <c r="T6" s="41">
        <v>2</v>
      </c>
      <c r="U6" s="41">
        <v>3</v>
      </c>
      <c r="V6" s="41">
        <v>4</v>
      </c>
      <c r="W6" s="176"/>
      <c r="X6" s="175"/>
    </row>
    <row r="7" spans="1:24" ht="18.75" x14ac:dyDescent="0.3">
      <c r="A7" s="42">
        <v>1</v>
      </c>
      <c r="B7" s="7" t="s">
        <v>5</v>
      </c>
      <c r="C7" s="56">
        <f t="shared" ref="C7:C14" si="0">H7+M7+R7+W7</f>
        <v>195</v>
      </c>
      <c r="D7" s="54">
        <v>195</v>
      </c>
      <c r="E7" s="14"/>
      <c r="F7" s="14"/>
      <c r="G7" s="14"/>
      <c r="H7" s="15">
        <f t="shared" ref="H7:H14" si="1">SUM(D7:G7)</f>
        <v>195</v>
      </c>
      <c r="I7" s="13"/>
      <c r="J7" s="14"/>
      <c r="K7" s="14"/>
      <c r="L7" s="14"/>
      <c r="M7" s="15">
        <f t="shared" ref="M7:M14" si="2">SUM(I7:L7)</f>
        <v>0</v>
      </c>
      <c r="N7" s="13"/>
      <c r="O7" s="14"/>
      <c r="P7" s="14"/>
      <c r="Q7" s="14"/>
      <c r="R7" s="15">
        <f t="shared" ref="R7:R14" si="3">SUM(N7:Q7)</f>
        <v>0</v>
      </c>
      <c r="S7" s="13"/>
      <c r="T7" s="14"/>
      <c r="U7" s="14"/>
      <c r="V7" s="14"/>
      <c r="W7" s="43">
        <f t="shared" ref="W7:W14" si="4">SUM(S7:V7)</f>
        <v>0</v>
      </c>
      <c r="X7" s="66">
        <v>75</v>
      </c>
    </row>
    <row r="8" spans="1:24" ht="18.75" x14ac:dyDescent="0.3">
      <c r="A8" s="42">
        <v>2</v>
      </c>
      <c r="B8" s="7" t="s">
        <v>0</v>
      </c>
      <c r="C8" s="56">
        <f t="shared" si="0"/>
        <v>189</v>
      </c>
      <c r="D8" s="54">
        <v>189</v>
      </c>
      <c r="E8" s="14"/>
      <c r="F8" s="14"/>
      <c r="G8" s="14"/>
      <c r="H8" s="15">
        <f t="shared" si="1"/>
        <v>189</v>
      </c>
      <c r="I8" s="13"/>
      <c r="J8" s="14"/>
      <c r="K8" s="14"/>
      <c r="L8" s="14"/>
      <c r="M8" s="15">
        <f t="shared" si="2"/>
        <v>0</v>
      </c>
      <c r="N8" s="13"/>
      <c r="O8" s="14"/>
      <c r="P8" s="14"/>
      <c r="Q8" s="14"/>
      <c r="R8" s="15">
        <f t="shared" si="3"/>
        <v>0</v>
      </c>
      <c r="S8" s="13"/>
      <c r="T8" s="14"/>
      <c r="U8" s="14"/>
      <c r="V8" s="14"/>
      <c r="W8" s="43">
        <f t="shared" si="4"/>
        <v>0</v>
      </c>
      <c r="X8" s="66">
        <v>65</v>
      </c>
    </row>
    <row r="9" spans="1:24" ht="18.75" x14ac:dyDescent="0.3">
      <c r="A9" s="42">
        <v>3</v>
      </c>
      <c r="B9" s="7" t="s">
        <v>7</v>
      </c>
      <c r="C9" s="56">
        <f t="shared" si="0"/>
        <v>176</v>
      </c>
      <c r="D9" s="54">
        <v>176</v>
      </c>
      <c r="E9" s="14"/>
      <c r="F9" s="14"/>
      <c r="G9" s="14"/>
      <c r="H9" s="15">
        <f t="shared" si="1"/>
        <v>176</v>
      </c>
      <c r="I9" s="13"/>
      <c r="J9" s="14"/>
      <c r="K9" s="14"/>
      <c r="L9" s="14"/>
      <c r="M9" s="15">
        <f t="shared" si="2"/>
        <v>0</v>
      </c>
      <c r="N9" s="13"/>
      <c r="O9" s="14"/>
      <c r="P9" s="14"/>
      <c r="Q9" s="14"/>
      <c r="R9" s="15">
        <f t="shared" si="3"/>
        <v>0</v>
      </c>
      <c r="S9" s="13"/>
      <c r="T9" s="14"/>
      <c r="U9" s="14"/>
      <c r="V9" s="14"/>
      <c r="W9" s="43">
        <f t="shared" si="4"/>
        <v>0</v>
      </c>
      <c r="X9" s="66">
        <v>55</v>
      </c>
    </row>
    <row r="10" spans="1:24" ht="18.75" x14ac:dyDescent="0.3">
      <c r="A10" s="42">
        <v>4</v>
      </c>
      <c r="B10" s="7" t="s">
        <v>4</v>
      </c>
      <c r="C10" s="56">
        <f t="shared" si="0"/>
        <v>172</v>
      </c>
      <c r="D10" s="54">
        <v>172</v>
      </c>
      <c r="E10" s="14"/>
      <c r="F10" s="14"/>
      <c r="G10" s="14"/>
      <c r="H10" s="15">
        <f t="shared" si="1"/>
        <v>172</v>
      </c>
      <c r="I10" s="13"/>
      <c r="J10" s="14"/>
      <c r="K10" s="14"/>
      <c r="L10" s="14"/>
      <c r="M10" s="15">
        <f t="shared" si="2"/>
        <v>0</v>
      </c>
      <c r="N10" s="13"/>
      <c r="O10" s="14"/>
      <c r="P10" s="14"/>
      <c r="Q10" s="14"/>
      <c r="R10" s="15">
        <f t="shared" si="3"/>
        <v>0</v>
      </c>
      <c r="S10" s="13"/>
      <c r="T10" s="14"/>
      <c r="U10" s="14"/>
      <c r="V10" s="14"/>
      <c r="W10" s="43">
        <f t="shared" si="4"/>
        <v>0</v>
      </c>
      <c r="X10" s="66">
        <v>45</v>
      </c>
    </row>
    <row r="11" spans="1:24" ht="18.75" x14ac:dyDescent="0.3">
      <c r="A11" s="42">
        <v>5</v>
      </c>
      <c r="B11" s="7" t="s">
        <v>6</v>
      </c>
      <c r="C11" s="56">
        <f t="shared" si="0"/>
        <v>164</v>
      </c>
      <c r="D11" s="54">
        <v>164</v>
      </c>
      <c r="E11" s="14"/>
      <c r="F11" s="14"/>
      <c r="G11" s="14"/>
      <c r="H11" s="15">
        <f t="shared" si="1"/>
        <v>164</v>
      </c>
      <c r="I11" s="13"/>
      <c r="J11" s="14"/>
      <c r="K11" s="14"/>
      <c r="L11" s="14"/>
      <c r="M11" s="15">
        <f t="shared" si="2"/>
        <v>0</v>
      </c>
      <c r="N11" s="13"/>
      <c r="O11" s="14"/>
      <c r="P11" s="14"/>
      <c r="Q11" s="14"/>
      <c r="R11" s="15">
        <f t="shared" si="3"/>
        <v>0</v>
      </c>
      <c r="S11" s="13"/>
      <c r="T11" s="14"/>
      <c r="U11" s="14"/>
      <c r="V11" s="14"/>
      <c r="W11" s="43">
        <f t="shared" si="4"/>
        <v>0</v>
      </c>
      <c r="X11" s="66">
        <v>35</v>
      </c>
    </row>
    <row r="12" spans="1:24" ht="18.75" x14ac:dyDescent="0.3">
      <c r="A12" s="42">
        <v>6</v>
      </c>
      <c r="B12" s="7" t="s">
        <v>3</v>
      </c>
      <c r="C12" s="56">
        <f t="shared" si="0"/>
        <v>162</v>
      </c>
      <c r="D12" s="54">
        <v>162</v>
      </c>
      <c r="E12" s="14"/>
      <c r="F12" s="14"/>
      <c r="G12" s="14"/>
      <c r="H12" s="15">
        <f t="shared" si="1"/>
        <v>162</v>
      </c>
      <c r="I12" s="13"/>
      <c r="J12" s="14"/>
      <c r="K12" s="14"/>
      <c r="L12" s="14"/>
      <c r="M12" s="15">
        <f t="shared" si="2"/>
        <v>0</v>
      </c>
      <c r="N12" s="13"/>
      <c r="O12" s="14"/>
      <c r="P12" s="14"/>
      <c r="Q12" s="14"/>
      <c r="R12" s="15">
        <f t="shared" si="3"/>
        <v>0</v>
      </c>
      <c r="S12" s="13"/>
      <c r="T12" s="14"/>
      <c r="U12" s="14"/>
      <c r="V12" s="14"/>
      <c r="W12" s="43">
        <f t="shared" si="4"/>
        <v>0</v>
      </c>
      <c r="X12" s="66">
        <v>25</v>
      </c>
    </row>
    <row r="13" spans="1:24" ht="18.75" x14ac:dyDescent="0.3">
      <c r="A13" s="42">
        <v>7</v>
      </c>
      <c r="B13" s="7" t="s">
        <v>2</v>
      </c>
      <c r="C13" s="56">
        <f t="shared" si="0"/>
        <v>154</v>
      </c>
      <c r="D13" s="54">
        <v>154</v>
      </c>
      <c r="E13" s="14"/>
      <c r="F13" s="14"/>
      <c r="G13" s="14"/>
      <c r="H13" s="15">
        <f t="shared" si="1"/>
        <v>154</v>
      </c>
      <c r="I13" s="13"/>
      <c r="J13" s="14"/>
      <c r="K13" s="14"/>
      <c r="L13" s="14"/>
      <c r="M13" s="15">
        <f t="shared" si="2"/>
        <v>0</v>
      </c>
      <c r="N13" s="13"/>
      <c r="O13" s="14"/>
      <c r="P13" s="14"/>
      <c r="Q13" s="14"/>
      <c r="R13" s="15">
        <f t="shared" si="3"/>
        <v>0</v>
      </c>
      <c r="S13" s="13"/>
      <c r="T13" s="14"/>
      <c r="U13" s="14"/>
      <c r="V13" s="14"/>
      <c r="W13" s="43">
        <f t="shared" si="4"/>
        <v>0</v>
      </c>
      <c r="X13" s="66">
        <v>15</v>
      </c>
    </row>
    <row r="14" spans="1:24" ht="19.5" thickBot="1" x14ac:dyDescent="0.35">
      <c r="A14" s="44">
        <v>8</v>
      </c>
      <c r="B14" s="45" t="s">
        <v>1</v>
      </c>
      <c r="C14" s="57">
        <f t="shared" si="0"/>
        <v>142</v>
      </c>
      <c r="D14" s="55">
        <v>142</v>
      </c>
      <c r="E14" s="46"/>
      <c r="F14" s="46"/>
      <c r="G14" s="46"/>
      <c r="H14" s="50">
        <f t="shared" si="1"/>
        <v>142</v>
      </c>
      <c r="I14" s="51"/>
      <c r="J14" s="46"/>
      <c r="K14" s="46"/>
      <c r="L14" s="46"/>
      <c r="M14" s="50">
        <f t="shared" si="2"/>
        <v>0</v>
      </c>
      <c r="N14" s="51"/>
      <c r="O14" s="46"/>
      <c r="P14" s="46"/>
      <c r="Q14" s="46"/>
      <c r="R14" s="50">
        <f t="shared" si="3"/>
        <v>0</v>
      </c>
      <c r="S14" s="51"/>
      <c r="T14" s="46"/>
      <c r="U14" s="46"/>
      <c r="V14" s="46"/>
      <c r="W14" s="47">
        <f t="shared" si="4"/>
        <v>0</v>
      </c>
      <c r="X14" s="67">
        <v>5</v>
      </c>
    </row>
    <row r="15" spans="1:24" ht="15.75" thickTop="1" x14ac:dyDescent="0.25"/>
    <row r="16" spans="1:24" ht="18.75" x14ac:dyDescent="0.3">
      <c r="B16" s="81" t="s">
        <v>111</v>
      </c>
      <c r="C16" s="147">
        <v>0</v>
      </c>
    </row>
  </sheetData>
  <sortState ref="B7:D14">
    <sortCondition descending="1" ref="C7:C14"/>
  </sortState>
  <mergeCells count="11">
    <mergeCell ref="W5:W6"/>
    <mergeCell ref="X4:X6"/>
    <mergeCell ref="N4:Q4"/>
    <mergeCell ref="S4:V4"/>
    <mergeCell ref="A2:V2"/>
    <mergeCell ref="A4:A6"/>
    <mergeCell ref="D4:G4"/>
    <mergeCell ref="I4:L4"/>
    <mergeCell ref="H5:H6"/>
    <mergeCell ref="M5:M6"/>
    <mergeCell ref="R5:R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3"/>
  <sheetViews>
    <sheetView workbookViewId="0">
      <selection activeCell="E38" sqref="E38"/>
    </sheetView>
  </sheetViews>
  <sheetFormatPr defaultRowHeight="15" x14ac:dyDescent="0.25"/>
  <cols>
    <col min="1" max="1" width="7.140625" bestFit="1" customWidth="1"/>
    <col min="2" max="2" width="22" bestFit="1" customWidth="1"/>
    <col min="3" max="6" width="9.140625" customWidth="1"/>
    <col min="18" max="18" width="10.85546875" customWidth="1"/>
  </cols>
  <sheetData>
    <row r="2" spans="1:18" ht="18" x14ac:dyDescent="0.25">
      <c r="A2" s="166" t="s">
        <v>15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ht="15.75" thickBot="1" x14ac:dyDescent="0.3"/>
    <row r="4" spans="1:18" ht="21.75" customHeight="1" x14ac:dyDescent="0.25">
      <c r="A4" s="182" t="s">
        <v>23</v>
      </c>
      <c r="B4" s="148" t="s">
        <v>24</v>
      </c>
      <c r="C4" s="179" t="s">
        <v>81</v>
      </c>
      <c r="D4" s="179"/>
      <c r="E4" s="179"/>
      <c r="F4" s="179"/>
      <c r="G4" s="179"/>
      <c r="H4" s="178" t="s">
        <v>79</v>
      </c>
      <c r="I4" s="178"/>
      <c r="J4" s="178"/>
      <c r="K4" s="178"/>
      <c r="L4" s="178"/>
      <c r="M4" s="178" t="s">
        <v>80</v>
      </c>
      <c r="N4" s="178"/>
      <c r="O4" s="178"/>
      <c r="P4" s="178"/>
      <c r="Q4" s="178"/>
      <c r="R4" s="180" t="s">
        <v>31</v>
      </c>
    </row>
    <row r="5" spans="1:18" ht="26.25" customHeight="1" x14ac:dyDescent="0.25">
      <c r="A5" s="183"/>
      <c r="B5" s="149"/>
      <c r="C5" s="68" t="s">
        <v>74</v>
      </c>
      <c r="D5" s="68" t="s">
        <v>75</v>
      </c>
      <c r="E5" s="68" t="s">
        <v>76</v>
      </c>
      <c r="F5" s="68" t="s">
        <v>77</v>
      </c>
      <c r="G5" s="69" t="s">
        <v>78</v>
      </c>
      <c r="H5" s="70" t="s">
        <v>74</v>
      </c>
      <c r="I5" s="68" t="s">
        <v>75</v>
      </c>
      <c r="J5" s="68" t="s">
        <v>76</v>
      </c>
      <c r="K5" s="68" t="s">
        <v>77</v>
      </c>
      <c r="L5" s="69" t="s">
        <v>78</v>
      </c>
      <c r="M5" s="70" t="s">
        <v>74</v>
      </c>
      <c r="N5" s="68" t="s">
        <v>75</v>
      </c>
      <c r="O5" s="68" t="s">
        <v>76</v>
      </c>
      <c r="P5" s="68" t="s">
        <v>77</v>
      </c>
      <c r="Q5" s="69" t="s">
        <v>78</v>
      </c>
      <c r="R5" s="181"/>
    </row>
    <row r="6" spans="1:18" ht="18.75" x14ac:dyDescent="0.3">
      <c r="A6" s="13">
        <v>1</v>
      </c>
      <c r="B6" s="7" t="s">
        <v>3</v>
      </c>
      <c r="C6" s="135">
        <f t="shared" ref="C6:G13" si="0">H6+M6</f>
        <v>20</v>
      </c>
      <c r="D6" s="123">
        <f t="shared" si="0"/>
        <v>125</v>
      </c>
      <c r="E6" s="123">
        <f t="shared" si="0"/>
        <v>162</v>
      </c>
      <c r="F6" s="14">
        <f t="shared" si="0"/>
        <v>19</v>
      </c>
      <c r="G6" s="129">
        <f t="shared" si="0"/>
        <v>150</v>
      </c>
      <c r="H6" s="135">
        <v>20</v>
      </c>
      <c r="I6" s="123">
        <v>125</v>
      </c>
      <c r="J6" s="123">
        <v>162</v>
      </c>
      <c r="K6" s="150">
        <v>19</v>
      </c>
      <c r="L6" s="129">
        <v>150</v>
      </c>
      <c r="M6" s="141"/>
      <c r="N6" s="123"/>
      <c r="O6" s="123"/>
      <c r="P6" s="14"/>
      <c r="Q6" s="129"/>
      <c r="R6" s="71">
        <v>75</v>
      </c>
    </row>
    <row r="7" spans="1:18" ht="18.75" x14ac:dyDescent="0.3">
      <c r="A7" s="13">
        <v>2</v>
      </c>
      <c r="B7" s="7" t="s">
        <v>2</v>
      </c>
      <c r="C7" s="135">
        <f t="shared" si="0"/>
        <v>18</v>
      </c>
      <c r="D7" s="123">
        <f t="shared" si="0"/>
        <v>115</v>
      </c>
      <c r="E7" s="123">
        <f t="shared" si="0"/>
        <v>139</v>
      </c>
      <c r="F7" s="14">
        <f t="shared" si="0"/>
        <v>18</v>
      </c>
      <c r="G7" s="129">
        <f t="shared" si="0"/>
        <v>127</v>
      </c>
      <c r="H7" s="141">
        <v>18</v>
      </c>
      <c r="I7" s="123">
        <v>115</v>
      </c>
      <c r="J7" s="123">
        <v>139</v>
      </c>
      <c r="K7" s="14">
        <v>18</v>
      </c>
      <c r="L7" s="129">
        <v>127</v>
      </c>
      <c r="M7" s="141"/>
      <c r="N7" s="123"/>
      <c r="O7" s="123"/>
      <c r="P7" s="14"/>
      <c r="Q7" s="129"/>
      <c r="R7" s="71">
        <v>65</v>
      </c>
    </row>
    <row r="8" spans="1:18" ht="18.75" x14ac:dyDescent="0.3">
      <c r="A8" s="13">
        <v>3</v>
      </c>
      <c r="B8" s="7" t="s">
        <v>0</v>
      </c>
      <c r="C8" s="135">
        <f t="shared" si="0"/>
        <v>18</v>
      </c>
      <c r="D8" s="123">
        <f t="shared" si="0"/>
        <v>112.5</v>
      </c>
      <c r="E8" s="123">
        <f t="shared" si="0"/>
        <v>144.5</v>
      </c>
      <c r="F8" s="14">
        <f t="shared" si="0"/>
        <v>17</v>
      </c>
      <c r="G8" s="129">
        <f t="shared" si="0"/>
        <v>133</v>
      </c>
      <c r="H8" s="141">
        <v>18</v>
      </c>
      <c r="I8" s="123">
        <v>112.5</v>
      </c>
      <c r="J8" s="123">
        <v>144.5</v>
      </c>
      <c r="K8" s="14">
        <v>17</v>
      </c>
      <c r="L8" s="129">
        <v>133</v>
      </c>
      <c r="M8" s="141"/>
      <c r="N8" s="123"/>
      <c r="O8" s="123"/>
      <c r="P8" s="14"/>
      <c r="Q8" s="129"/>
      <c r="R8" s="71">
        <v>55</v>
      </c>
    </row>
    <row r="9" spans="1:18" ht="18.75" x14ac:dyDescent="0.3">
      <c r="A9" s="13">
        <v>4</v>
      </c>
      <c r="B9" s="7" t="s">
        <v>6</v>
      </c>
      <c r="C9" s="135">
        <f t="shared" si="0"/>
        <v>15.5</v>
      </c>
      <c r="D9" s="123">
        <f t="shared" si="0"/>
        <v>116</v>
      </c>
      <c r="E9" s="123">
        <f t="shared" si="0"/>
        <v>126.5</v>
      </c>
      <c r="F9" s="14">
        <f t="shared" si="0"/>
        <v>14</v>
      </c>
      <c r="G9" s="129">
        <f t="shared" si="0"/>
        <v>127</v>
      </c>
      <c r="H9" s="141">
        <v>15.5</v>
      </c>
      <c r="I9" s="123">
        <v>116</v>
      </c>
      <c r="J9" s="123">
        <v>126.5</v>
      </c>
      <c r="K9" s="14">
        <v>14</v>
      </c>
      <c r="L9" s="129">
        <v>127</v>
      </c>
      <c r="M9" s="141"/>
      <c r="N9" s="123"/>
      <c r="O9" s="123"/>
      <c r="P9" s="14"/>
      <c r="Q9" s="129"/>
      <c r="R9" s="71">
        <v>45</v>
      </c>
    </row>
    <row r="10" spans="1:18" ht="18.75" x14ac:dyDescent="0.3">
      <c r="A10" s="13">
        <v>5</v>
      </c>
      <c r="B10" s="7" t="s">
        <v>5</v>
      </c>
      <c r="C10" s="135">
        <f t="shared" si="0"/>
        <v>10.5</v>
      </c>
      <c r="D10" s="123">
        <f t="shared" si="0"/>
        <v>85.5</v>
      </c>
      <c r="E10" s="123">
        <f t="shared" si="0"/>
        <v>107</v>
      </c>
      <c r="F10" s="14">
        <f t="shared" si="0"/>
        <v>9</v>
      </c>
      <c r="G10" s="129">
        <f t="shared" si="0"/>
        <v>101</v>
      </c>
      <c r="H10" s="141">
        <v>10.5</v>
      </c>
      <c r="I10" s="123">
        <v>85.5</v>
      </c>
      <c r="J10" s="123">
        <v>107</v>
      </c>
      <c r="K10" s="14">
        <v>9</v>
      </c>
      <c r="L10" s="129">
        <v>101</v>
      </c>
      <c r="M10" s="141"/>
      <c r="N10" s="123"/>
      <c r="O10" s="123"/>
      <c r="P10" s="14"/>
      <c r="Q10" s="129"/>
      <c r="R10" s="71">
        <v>35</v>
      </c>
    </row>
    <row r="11" spans="1:18" ht="18.75" x14ac:dyDescent="0.3">
      <c r="A11" s="13">
        <v>6</v>
      </c>
      <c r="B11" s="7" t="s">
        <v>1</v>
      </c>
      <c r="C11" s="135">
        <f t="shared" si="0"/>
        <v>10</v>
      </c>
      <c r="D11" s="123">
        <f t="shared" si="0"/>
        <v>79.5</v>
      </c>
      <c r="E11" s="123">
        <f t="shared" si="0"/>
        <v>101.5</v>
      </c>
      <c r="F11" s="14">
        <f t="shared" si="0"/>
        <v>9</v>
      </c>
      <c r="G11" s="129">
        <f t="shared" si="0"/>
        <v>95.5</v>
      </c>
      <c r="H11" s="141">
        <v>10</v>
      </c>
      <c r="I11" s="123">
        <v>79.5</v>
      </c>
      <c r="J11" s="123">
        <v>101.5</v>
      </c>
      <c r="K11" s="14">
        <v>9</v>
      </c>
      <c r="L11" s="129">
        <v>95.5</v>
      </c>
      <c r="M11" s="141"/>
      <c r="N11" s="123"/>
      <c r="O11" s="123"/>
      <c r="P11" s="14"/>
      <c r="Q11" s="129"/>
      <c r="R11" s="71">
        <v>25</v>
      </c>
    </row>
    <row r="12" spans="1:18" ht="18.75" x14ac:dyDescent="0.3">
      <c r="A12" s="13">
        <v>7</v>
      </c>
      <c r="B12" s="7" t="s">
        <v>7</v>
      </c>
      <c r="C12" s="135">
        <f t="shared" si="0"/>
        <v>8</v>
      </c>
      <c r="D12" s="123">
        <f t="shared" si="0"/>
        <v>73.5</v>
      </c>
      <c r="E12" s="123">
        <f t="shared" si="0"/>
        <v>93.5</v>
      </c>
      <c r="F12" s="150">
        <f t="shared" si="0"/>
        <v>7</v>
      </c>
      <c r="G12" s="129">
        <f t="shared" si="0"/>
        <v>90</v>
      </c>
      <c r="H12" s="141">
        <v>8</v>
      </c>
      <c r="I12" s="123">
        <v>73.5</v>
      </c>
      <c r="J12" s="123">
        <v>93.5</v>
      </c>
      <c r="K12" s="150">
        <v>7</v>
      </c>
      <c r="L12" s="129">
        <v>90</v>
      </c>
      <c r="M12" s="141"/>
      <c r="N12" s="123"/>
      <c r="O12" s="123"/>
      <c r="P12" s="150"/>
      <c r="Q12" s="129"/>
      <c r="R12" s="71">
        <v>15</v>
      </c>
    </row>
    <row r="13" spans="1:18" ht="19.5" thickBot="1" x14ac:dyDescent="0.35">
      <c r="A13" s="16">
        <v>8</v>
      </c>
      <c r="B13" s="8" t="s">
        <v>4</v>
      </c>
      <c r="C13" s="136">
        <f t="shared" si="0"/>
        <v>0</v>
      </c>
      <c r="D13" s="124">
        <f t="shared" si="0"/>
        <v>0</v>
      </c>
      <c r="E13" s="124">
        <f t="shared" si="0"/>
        <v>0</v>
      </c>
      <c r="F13" s="151">
        <f t="shared" si="0"/>
        <v>0</v>
      </c>
      <c r="G13" s="130">
        <f t="shared" si="0"/>
        <v>0</v>
      </c>
      <c r="H13" s="142">
        <v>0</v>
      </c>
      <c r="I13" s="124">
        <v>0</v>
      </c>
      <c r="J13" s="124">
        <v>0</v>
      </c>
      <c r="K13" s="151">
        <v>0</v>
      </c>
      <c r="L13" s="130">
        <v>0</v>
      </c>
      <c r="M13" s="142"/>
      <c r="N13" s="124"/>
      <c r="O13" s="124"/>
      <c r="P13" s="151"/>
      <c r="Q13" s="130"/>
      <c r="R13" s="72">
        <v>5</v>
      </c>
    </row>
    <row r="15" spans="1:18" ht="15.75" thickBot="1" x14ac:dyDescent="0.3"/>
    <row r="16" spans="1:18" x14ac:dyDescent="0.25">
      <c r="A16" s="182" t="s">
        <v>128</v>
      </c>
      <c r="B16" s="184" t="s">
        <v>24</v>
      </c>
      <c r="C16" s="179" t="s">
        <v>81</v>
      </c>
      <c r="D16" s="179"/>
      <c r="E16" s="179"/>
      <c r="F16" s="179"/>
      <c r="G16" s="186"/>
      <c r="H16" s="187" t="s">
        <v>79</v>
      </c>
      <c r="I16" s="178"/>
      <c r="J16" s="178"/>
      <c r="K16" s="178"/>
      <c r="L16" s="188"/>
      <c r="M16" s="187" t="s">
        <v>80</v>
      </c>
      <c r="N16" s="178"/>
      <c r="O16" s="178"/>
      <c r="P16" s="178"/>
      <c r="Q16" s="188"/>
    </row>
    <row r="17" spans="1:19" x14ac:dyDescent="0.25">
      <c r="A17" s="183"/>
      <c r="B17" s="185"/>
      <c r="C17" s="68" t="s">
        <v>74</v>
      </c>
      <c r="D17" s="68" t="s">
        <v>75</v>
      </c>
      <c r="E17" s="68" t="s">
        <v>76</v>
      </c>
      <c r="F17" s="68" t="s">
        <v>77</v>
      </c>
      <c r="G17" s="69" t="s">
        <v>78</v>
      </c>
      <c r="H17" s="70" t="s">
        <v>74</v>
      </c>
      <c r="I17" s="68" t="s">
        <v>75</v>
      </c>
      <c r="J17" s="68" t="s">
        <v>76</v>
      </c>
      <c r="K17" s="68" t="s">
        <v>77</v>
      </c>
      <c r="L17" s="69" t="s">
        <v>78</v>
      </c>
      <c r="M17" s="70" t="s">
        <v>74</v>
      </c>
      <c r="N17" s="68" t="s">
        <v>75</v>
      </c>
      <c r="O17" s="68" t="s">
        <v>76</v>
      </c>
      <c r="P17" s="68" t="s">
        <v>77</v>
      </c>
      <c r="Q17" s="69" t="s">
        <v>78</v>
      </c>
    </row>
    <row r="18" spans="1:19" ht="18.75" x14ac:dyDescent="0.3">
      <c r="A18" s="189">
        <v>1</v>
      </c>
      <c r="B18" s="117" t="s">
        <v>0</v>
      </c>
      <c r="C18" s="135">
        <f>H18+M18</f>
        <v>18</v>
      </c>
      <c r="D18" s="123">
        <f>I18+N18</f>
        <v>112</v>
      </c>
      <c r="E18" s="123">
        <f>J18+O18</f>
        <v>144.5</v>
      </c>
      <c r="F18" s="14">
        <f>K18+P18</f>
        <v>17</v>
      </c>
      <c r="G18" s="129">
        <f>L18+Q18</f>
        <v>133</v>
      </c>
      <c r="H18" s="153">
        <f>SUM(H19:H23)</f>
        <v>18</v>
      </c>
      <c r="I18" s="154">
        <f t="shared" ref="I18:Q18" si="1">SUM(I19:I23)</f>
        <v>112</v>
      </c>
      <c r="J18" s="154">
        <f t="shared" si="1"/>
        <v>144.5</v>
      </c>
      <c r="K18" s="155">
        <f t="shared" si="1"/>
        <v>17</v>
      </c>
      <c r="L18" s="156">
        <f t="shared" si="1"/>
        <v>133</v>
      </c>
      <c r="M18" s="153">
        <f t="shared" si="1"/>
        <v>0</v>
      </c>
      <c r="N18" s="154">
        <f t="shared" si="1"/>
        <v>0</v>
      </c>
      <c r="O18" s="154">
        <f t="shared" si="1"/>
        <v>0</v>
      </c>
      <c r="P18" s="155">
        <f t="shared" si="1"/>
        <v>0</v>
      </c>
      <c r="Q18" s="156">
        <f t="shared" si="1"/>
        <v>0</v>
      </c>
    </row>
    <row r="19" spans="1:19" ht="18.75" x14ac:dyDescent="0.3">
      <c r="A19" s="190"/>
      <c r="B19" s="7" t="s">
        <v>106</v>
      </c>
      <c r="C19" s="135"/>
      <c r="D19" s="123"/>
      <c r="E19" s="123"/>
      <c r="F19" s="14"/>
      <c r="G19" s="129"/>
      <c r="H19" s="141">
        <v>7</v>
      </c>
      <c r="I19" s="123">
        <v>41</v>
      </c>
      <c r="J19" s="123">
        <v>53</v>
      </c>
      <c r="K19" s="14">
        <v>7</v>
      </c>
      <c r="L19" s="129">
        <v>49.5</v>
      </c>
      <c r="M19" s="141"/>
      <c r="N19" s="123"/>
      <c r="O19" s="123"/>
      <c r="P19" s="14"/>
      <c r="Q19" s="129"/>
    </row>
    <row r="20" spans="1:19" ht="18.75" x14ac:dyDescent="0.3">
      <c r="A20" s="190"/>
      <c r="B20" s="7" t="s">
        <v>107</v>
      </c>
      <c r="C20" s="135"/>
      <c r="D20" s="123"/>
      <c r="E20" s="123"/>
      <c r="F20" s="14"/>
      <c r="G20" s="129"/>
      <c r="H20" s="141">
        <v>5.5</v>
      </c>
      <c r="I20" s="123">
        <v>33.5</v>
      </c>
      <c r="J20" s="123">
        <v>43.5</v>
      </c>
      <c r="K20" s="14">
        <v>5</v>
      </c>
      <c r="L20" s="129">
        <v>39.5</v>
      </c>
      <c r="M20" s="141"/>
      <c r="N20" s="123"/>
      <c r="O20" s="123"/>
      <c r="P20" s="14"/>
      <c r="Q20" s="129"/>
    </row>
    <row r="21" spans="1:19" ht="18.75" x14ac:dyDescent="0.3">
      <c r="A21" s="190"/>
      <c r="B21" s="7" t="s">
        <v>108</v>
      </c>
      <c r="C21" s="135"/>
      <c r="D21" s="123"/>
      <c r="E21" s="123"/>
      <c r="F21" s="14"/>
      <c r="G21" s="129"/>
      <c r="H21" s="141"/>
      <c r="I21" s="123"/>
      <c r="J21" s="123"/>
      <c r="K21" s="14"/>
      <c r="L21" s="129"/>
      <c r="M21" s="141"/>
      <c r="N21" s="123"/>
      <c r="O21" s="123"/>
      <c r="P21" s="14"/>
      <c r="Q21" s="129"/>
    </row>
    <row r="22" spans="1:19" ht="18.75" x14ac:dyDescent="0.3">
      <c r="A22" s="190"/>
      <c r="B22" s="7" t="s">
        <v>112</v>
      </c>
      <c r="C22" s="135"/>
      <c r="D22" s="123"/>
      <c r="E22" s="123"/>
      <c r="F22" s="14"/>
      <c r="G22" s="129"/>
      <c r="H22" s="141">
        <v>5.5</v>
      </c>
      <c r="I22" s="123">
        <v>37.5</v>
      </c>
      <c r="J22" s="123">
        <v>48</v>
      </c>
      <c r="K22" s="14">
        <v>5</v>
      </c>
      <c r="L22" s="129">
        <v>44</v>
      </c>
      <c r="M22" s="141"/>
      <c r="N22" s="123"/>
      <c r="O22" s="123"/>
      <c r="P22" s="14"/>
      <c r="Q22" s="129"/>
    </row>
    <row r="23" spans="1:19" ht="19.5" thickBot="1" x14ac:dyDescent="0.35">
      <c r="A23" s="191"/>
      <c r="B23" s="8"/>
      <c r="C23" s="136"/>
      <c r="D23" s="124"/>
      <c r="E23" s="124"/>
      <c r="F23" s="116"/>
      <c r="G23" s="130"/>
      <c r="H23" s="142"/>
      <c r="I23" s="124"/>
      <c r="J23" s="124"/>
      <c r="K23" s="116"/>
      <c r="L23" s="130"/>
      <c r="M23" s="142"/>
      <c r="N23" s="124"/>
      <c r="O23" s="124"/>
      <c r="P23" s="116"/>
      <c r="Q23" s="130"/>
    </row>
    <row r="24" spans="1:19" ht="18.75" x14ac:dyDescent="0.3">
      <c r="A24" s="189">
        <v>2</v>
      </c>
      <c r="B24" s="118" t="s">
        <v>1</v>
      </c>
      <c r="C24" s="137">
        <f t="shared" ref="C24:C60" si="2">H24+M24</f>
        <v>10</v>
      </c>
      <c r="D24" s="125">
        <f t="shared" ref="D24:D60" si="3">I24+N24</f>
        <v>79.5</v>
      </c>
      <c r="E24" s="125">
        <f t="shared" ref="E24:E60" si="4">J24+O24</f>
        <v>101.5</v>
      </c>
      <c r="F24" s="119">
        <f t="shared" ref="F24:F60" si="5">K24+P24</f>
        <v>9</v>
      </c>
      <c r="G24" s="131">
        <f t="shared" ref="G24:G60" si="6">L24+Q24</f>
        <v>95.5</v>
      </c>
      <c r="H24" s="157">
        <f>SUM(H25:H29)</f>
        <v>10</v>
      </c>
      <c r="I24" s="158">
        <f t="shared" ref="I24:L24" si="7">SUM(I25:I29)</f>
        <v>79.5</v>
      </c>
      <c r="J24" s="158">
        <f t="shared" si="7"/>
        <v>101.5</v>
      </c>
      <c r="K24" s="159">
        <f t="shared" si="7"/>
        <v>9</v>
      </c>
      <c r="L24" s="160">
        <f t="shared" si="7"/>
        <v>95.5</v>
      </c>
      <c r="M24" s="157">
        <f t="shared" ref="M24" si="8">SUM(M25:M29)</f>
        <v>0</v>
      </c>
      <c r="N24" s="158">
        <f t="shared" ref="N24" si="9">SUM(N25:N29)</f>
        <v>0</v>
      </c>
      <c r="O24" s="158">
        <f t="shared" ref="O24" si="10">SUM(O25:O29)</f>
        <v>0</v>
      </c>
      <c r="P24" s="159">
        <f t="shared" ref="P24" si="11">SUM(P25:P29)</f>
        <v>0</v>
      </c>
      <c r="Q24" s="160">
        <f t="shared" ref="Q24" si="12">SUM(Q25:Q29)</f>
        <v>0</v>
      </c>
      <c r="S24" t="s">
        <v>21</v>
      </c>
    </row>
    <row r="25" spans="1:19" ht="18.75" x14ac:dyDescent="0.3">
      <c r="A25" s="190"/>
      <c r="B25" s="7" t="s">
        <v>113</v>
      </c>
      <c r="C25" s="135"/>
      <c r="D25" s="123"/>
      <c r="E25" s="123"/>
      <c r="F25" s="14"/>
      <c r="G25" s="129"/>
      <c r="H25" s="141">
        <v>2.5</v>
      </c>
      <c r="I25" s="123">
        <v>24</v>
      </c>
      <c r="J25" s="123">
        <v>30</v>
      </c>
      <c r="K25" s="14">
        <v>2</v>
      </c>
      <c r="L25" s="129">
        <v>28.5</v>
      </c>
      <c r="M25" s="141"/>
      <c r="N25" s="123"/>
      <c r="O25" s="123"/>
      <c r="P25" s="14"/>
      <c r="Q25" s="129"/>
    </row>
    <row r="26" spans="1:19" ht="18.75" x14ac:dyDescent="0.3">
      <c r="A26" s="190"/>
      <c r="B26" s="7" t="s">
        <v>114</v>
      </c>
      <c r="C26" s="135"/>
      <c r="D26" s="123"/>
      <c r="E26" s="123"/>
      <c r="F26" s="14"/>
      <c r="G26" s="129"/>
      <c r="H26" s="141">
        <v>3</v>
      </c>
      <c r="I26" s="123">
        <v>27</v>
      </c>
      <c r="J26" s="123">
        <v>34.5</v>
      </c>
      <c r="K26" s="14">
        <v>3</v>
      </c>
      <c r="L26" s="129">
        <v>32.5</v>
      </c>
      <c r="M26" s="141"/>
      <c r="N26" s="123"/>
      <c r="O26" s="123"/>
      <c r="P26" s="14"/>
      <c r="Q26" s="129"/>
    </row>
    <row r="27" spans="1:19" ht="18.75" x14ac:dyDescent="0.3">
      <c r="A27" s="190"/>
      <c r="B27" s="7" t="s">
        <v>115</v>
      </c>
      <c r="C27" s="135"/>
      <c r="D27" s="123"/>
      <c r="E27" s="123"/>
      <c r="F27" s="14"/>
      <c r="G27" s="129"/>
      <c r="H27" s="141">
        <v>4.5</v>
      </c>
      <c r="I27" s="123">
        <v>28.5</v>
      </c>
      <c r="J27" s="123">
        <v>37</v>
      </c>
      <c r="K27" s="14">
        <v>4</v>
      </c>
      <c r="L27" s="129">
        <v>34.5</v>
      </c>
      <c r="M27" s="141"/>
      <c r="N27" s="123"/>
      <c r="O27" s="123"/>
      <c r="P27" s="14"/>
      <c r="Q27" s="129"/>
    </row>
    <row r="28" spans="1:19" ht="18.75" x14ac:dyDescent="0.3">
      <c r="A28" s="190"/>
      <c r="B28" s="7"/>
      <c r="C28" s="135"/>
      <c r="D28" s="123"/>
      <c r="E28" s="123"/>
      <c r="F28" s="14"/>
      <c r="G28" s="129"/>
      <c r="H28" s="141"/>
      <c r="I28" s="123"/>
      <c r="J28" s="123"/>
      <c r="K28" s="14"/>
      <c r="L28" s="129"/>
      <c r="M28" s="141"/>
      <c r="N28" s="123"/>
      <c r="O28" s="123"/>
      <c r="P28" s="14"/>
      <c r="Q28" s="129"/>
    </row>
    <row r="29" spans="1:19" ht="19.5" thickBot="1" x14ac:dyDescent="0.35">
      <c r="A29" s="191"/>
      <c r="B29" s="8"/>
      <c r="C29" s="136"/>
      <c r="D29" s="124"/>
      <c r="E29" s="124"/>
      <c r="F29" s="116"/>
      <c r="G29" s="130"/>
      <c r="H29" s="142"/>
      <c r="I29" s="124"/>
      <c r="J29" s="124"/>
      <c r="K29" s="116"/>
      <c r="L29" s="130"/>
      <c r="M29" s="142"/>
      <c r="N29" s="124"/>
      <c r="O29" s="124"/>
      <c r="P29" s="116"/>
      <c r="Q29" s="130"/>
    </row>
    <row r="30" spans="1:19" ht="18.75" x14ac:dyDescent="0.3">
      <c r="A30" s="189">
        <v>3</v>
      </c>
      <c r="B30" s="118" t="s">
        <v>2</v>
      </c>
      <c r="C30" s="137">
        <f t="shared" si="2"/>
        <v>18</v>
      </c>
      <c r="D30" s="125">
        <f t="shared" si="3"/>
        <v>115</v>
      </c>
      <c r="E30" s="125">
        <f t="shared" si="4"/>
        <v>139</v>
      </c>
      <c r="F30" s="119">
        <f t="shared" si="5"/>
        <v>18</v>
      </c>
      <c r="G30" s="131">
        <f t="shared" si="6"/>
        <v>127</v>
      </c>
      <c r="H30" s="157">
        <f>SUM(H31:H35)</f>
        <v>18</v>
      </c>
      <c r="I30" s="158">
        <f t="shared" ref="I30:Q30" si="13">SUM(I31:I35)</f>
        <v>115</v>
      </c>
      <c r="J30" s="158">
        <f t="shared" si="13"/>
        <v>139</v>
      </c>
      <c r="K30" s="159">
        <f t="shared" si="13"/>
        <v>18</v>
      </c>
      <c r="L30" s="160">
        <f t="shared" si="13"/>
        <v>127</v>
      </c>
      <c r="M30" s="157">
        <f t="shared" si="13"/>
        <v>0</v>
      </c>
      <c r="N30" s="158">
        <f t="shared" si="13"/>
        <v>0</v>
      </c>
      <c r="O30" s="158">
        <f t="shared" si="13"/>
        <v>0</v>
      </c>
      <c r="P30" s="159">
        <f t="shared" si="13"/>
        <v>0</v>
      </c>
      <c r="Q30" s="160">
        <f t="shared" si="13"/>
        <v>0</v>
      </c>
    </row>
    <row r="31" spans="1:19" ht="18.75" x14ac:dyDescent="0.3">
      <c r="A31" s="190"/>
      <c r="B31" s="7" t="s">
        <v>110</v>
      </c>
      <c r="C31" s="135"/>
      <c r="D31" s="123"/>
      <c r="E31" s="123"/>
      <c r="F31" s="14"/>
      <c r="G31" s="129"/>
      <c r="H31" s="141">
        <v>6</v>
      </c>
      <c r="I31" s="123">
        <v>46</v>
      </c>
      <c r="J31" s="123">
        <v>48.5</v>
      </c>
      <c r="K31" s="14">
        <v>6</v>
      </c>
      <c r="L31" s="129">
        <v>44</v>
      </c>
      <c r="M31" s="141"/>
      <c r="N31" s="123"/>
      <c r="O31" s="123"/>
      <c r="P31" s="14"/>
      <c r="Q31" s="129"/>
    </row>
    <row r="32" spans="1:19" ht="18.75" x14ac:dyDescent="0.3">
      <c r="A32" s="190"/>
      <c r="B32" s="7" t="s">
        <v>109</v>
      </c>
      <c r="C32" s="135"/>
      <c r="D32" s="123"/>
      <c r="E32" s="123"/>
      <c r="F32" s="14"/>
      <c r="G32" s="129"/>
      <c r="H32" s="141">
        <v>6</v>
      </c>
      <c r="I32" s="123">
        <v>35</v>
      </c>
      <c r="J32" s="123">
        <v>46.5</v>
      </c>
      <c r="K32" s="14">
        <v>6</v>
      </c>
      <c r="L32" s="129">
        <v>43</v>
      </c>
      <c r="M32" s="141"/>
      <c r="N32" s="123"/>
      <c r="O32" s="123"/>
      <c r="P32" s="14"/>
      <c r="Q32" s="129"/>
    </row>
    <row r="33" spans="1:17" ht="18.75" x14ac:dyDescent="0.3">
      <c r="A33" s="190"/>
      <c r="B33" s="7" t="s">
        <v>119</v>
      </c>
      <c r="C33" s="135"/>
      <c r="D33" s="123"/>
      <c r="E33" s="123"/>
      <c r="F33" s="14"/>
      <c r="G33" s="129"/>
      <c r="H33" s="141">
        <v>6</v>
      </c>
      <c r="I33" s="123">
        <v>34</v>
      </c>
      <c r="J33" s="123">
        <v>44</v>
      </c>
      <c r="K33" s="14">
        <v>6</v>
      </c>
      <c r="L33" s="129">
        <v>40</v>
      </c>
      <c r="M33" s="141"/>
      <c r="N33" s="123"/>
      <c r="O33" s="123"/>
      <c r="P33" s="14"/>
      <c r="Q33" s="129"/>
    </row>
    <row r="34" spans="1:17" ht="18.75" x14ac:dyDescent="0.3">
      <c r="A34" s="190"/>
      <c r="B34" s="7" t="s">
        <v>120</v>
      </c>
      <c r="C34" s="135"/>
      <c r="D34" s="123"/>
      <c r="E34" s="123"/>
      <c r="F34" s="14"/>
      <c r="G34" s="129"/>
      <c r="H34" s="141"/>
      <c r="I34" s="123"/>
      <c r="J34" s="123"/>
      <c r="K34" s="14"/>
      <c r="L34" s="129"/>
      <c r="M34" s="141"/>
      <c r="N34" s="123"/>
      <c r="O34" s="123"/>
      <c r="P34" s="14"/>
      <c r="Q34" s="129"/>
    </row>
    <row r="35" spans="1:17" ht="19.5" thickBot="1" x14ac:dyDescent="0.35">
      <c r="A35" s="191"/>
      <c r="B35" s="8"/>
      <c r="C35" s="136"/>
      <c r="D35" s="124"/>
      <c r="E35" s="124"/>
      <c r="F35" s="116"/>
      <c r="G35" s="130"/>
      <c r="H35" s="142"/>
      <c r="I35" s="124"/>
      <c r="J35" s="124"/>
      <c r="K35" s="116"/>
      <c r="L35" s="130"/>
      <c r="M35" s="142"/>
      <c r="N35" s="124"/>
      <c r="O35" s="124"/>
      <c r="P35" s="116"/>
      <c r="Q35" s="130"/>
    </row>
    <row r="36" spans="1:17" ht="18.75" x14ac:dyDescent="0.3">
      <c r="A36" s="189">
        <v>4</v>
      </c>
      <c r="B36" s="118" t="s">
        <v>3</v>
      </c>
      <c r="C36" s="137">
        <f t="shared" si="2"/>
        <v>20</v>
      </c>
      <c r="D36" s="125">
        <f t="shared" si="3"/>
        <v>125</v>
      </c>
      <c r="E36" s="125">
        <f t="shared" si="4"/>
        <v>162</v>
      </c>
      <c r="F36" s="119">
        <f t="shared" si="5"/>
        <v>19</v>
      </c>
      <c r="G36" s="131">
        <f t="shared" si="6"/>
        <v>150</v>
      </c>
      <c r="H36" s="157">
        <f>SUM(H37:H41)</f>
        <v>20</v>
      </c>
      <c r="I36" s="158">
        <f t="shared" ref="I36:Q36" si="14">SUM(I37:I41)</f>
        <v>125</v>
      </c>
      <c r="J36" s="158">
        <f t="shared" si="14"/>
        <v>162</v>
      </c>
      <c r="K36" s="159">
        <f t="shared" si="14"/>
        <v>19</v>
      </c>
      <c r="L36" s="160">
        <f t="shared" si="14"/>
        <v>150</v>
      </c>
      <c r="M36" s="157">
        <f t="shared" si="14"/>
        <v>0</v>
      </c>
      <c r="N36" s="158">
        <f t="shared" si="14"/>
        <v>0</v>
      </c>
      <c r="O36" s="158">
        <f t="shared" si="14"/>
        <v>0</v>
      </c>
      <c r="P36" s="159">
        <f t="shared" si="14"/>
        <v>0</v>
      </c>
      <c r="Q36" s="160">
        <f t="shared" si="14"/>
        <v>0</v>
      </c>
    </row>
    <row r="37" spans="1:17" ht="18.75" x14ac:dyDescent="0.3">
      <c r="A37" s="190"/>
      <c r="B37" s="7" t="s">
        <v>102</v>
      </c>
      <c r="C37" s="135"/>
      <c r="D37" s="123"/>
      <c r="E37" s="123"/>
      <c r="F37" s="14"/>
      <c r="G37" s="129"/>
      <c r="H37" s="141">
        <v>8.5</v>
      </c>
      <c r="I37" s="123">
        <v>41.5</v>
      </c>
      <c r="J37" s="123">
        <v>53.5</v>
      </c>
      <c r="K37" s="14">
        <v>8</v>
      </c>
      <c r="L37" s="129">
        <v>49.5</v>
      </c>
      <c r="M37" s="141"/>
      <c r="N37" s="123"/>
      <c r="O37" s="123"/>
      <c r="P37" s="14"/>
      <c r="Q37" s="129"/>
    </row>
    <row r="38" spans="1:17" ht="18.75" x14ac:dyDescent="0.3">
      <c r="A38" s="190"/>
      <c r="B38" s="7" t="s">
        <v>103</v>
      </c>
      <c r="C38" s="135"/>
      <c r="D38" s="123"/>
      <c r="E38" s="123"/>
      <c r="F38" s="14"/>
      <c r="G38" s="129"/>
      <c r="H38" s="141">
        <v>5.5</v>
      </c>
      <c r="I38" s="123">
        <v>42.5</v>
      </c>
      <c r="J38" s="123">
        <v>55</v>
      </c>
      <c r="K38" s="14">
        <v>5</v>
      </c>
      <c r="L38" s="129">
        <v>51</v>
      </c>
      <c r="M38" s="141"/>
      <c r="N38" s="123"/>
      <c r="O38" s="123"/>
      <c r="P38" s="14"/>
      <c r="Q38" s="129"/>
    </row>
    <row r="39" spans="1:17" ht="18.75" x14ac:dyDescent="0.3">
      <c r="A39" s="190"/>
      <c r="B39" s="7" t="s">
        <v>104</v>
      </c>
      <c r="C39" s="135"/>
      <c r="D39" s="123"/>
      <c r="E39" s="123"/>
      <c r="F39" s="14"/>
      <c r="G39" s="129"/>
      <c r="H39" s="141">
        <v>6</v>
      </c>
      <c r="I39" s="123">
        <v>41</v>
      </c>
      <c r="J39" s="123">
        <v>53.5</v>
      </c>
      <c r="K39" s="14">
        <v>6</v>
      </c>
      <c r="L39" s="129">
        <v>49.5</v>
      </c>
      <c r="M39" s="141"/>
      <c r="N39" s="123"/>
      <c r="O39" s="123"/>
      <c r="P39" s="14"/>
      <c r="Q39" s="129"/>
    </row>
    <row r="40" spans="1:17" ht="18.75" x14ac:dyDescent="0.3">
      <c r="A40" s="190"/>
      <c r="B40" s="7" t="s">
        <v>105</v>
      </c>
      <c r="C40" s="135"/>
      <c r="D40" s="123"/>
      <c r="E40" s="123"/>
      <c r="F40" s="14"/>
      <c r="G40" s="129"/>
      <c r="H40" s="141"/>
      <c r="I40" s="123"/>
      <c r="J40" s="123"/>
      <c r="K40" s="14"/>
      <c r="L40" s="129"/>
      <c r="M40" s="141"/>
      <c r="N40" s="123"/>
      <c r="O40" s="123"/>
      <c r="P40" s="14"/>
      <c r="Q40" s="129"/>
    </row>
    <row r="41" spans="1:17" ht="19.5" thickBot="1" x14ac:dyDescent="0.35">
      <c r="A41" s="191"/>
      <c r="B41" s="8"/>
      <c r="C41" s="136"/>
      <c r="D41" s="124"/>
      <c r="E41" s="124"/>
      <c r="F41" s="116"/>
      <c r="G41" s="130"/>
      <c r="H41" s="142"/>
      <c r="I41" s="124"/>
      <c r="J41" s="124"/>
      <c r="K41" s="116"/>
      <c r="L41" s="130"/>
      <c r="M41" s="142"/>
      <c r="N41" s="124"/>
      <c r="O41" s="124"/>
      <c r="P41" s="116"/>
      <c r="Q41" s="130"/>
    </row>
    <row r="42" spans="1:17" ht="18.75" x14ac:dyDescent="0.3">
      <c r="A42" s="189">
        <v>5</v>
      </c>
      <c r="B42" s="118" t="s">
        <v>6</v>
      </c>
      <c r="C42" s="137">
        <f t="shared" si="2"/>
        <v>15.5</v>
      </c>
      <c r="D42" s="125">
        <f t="shared" si="3"/>
        <v>116</v>
      </c>
      <c r="E42" s="125">
        <f t="shared" si="4"/>
        <v>126.5</v>
      </c>
      <c r="F42" s="119">
        <f t="shared" si="5"/>
        <v>14</v>
      </c>
      <c r="G42" s="131">
        <f t="shared" si="6"/>
        <v>127</v>
      </c>
      <c r="H42" s="157">
        <f>SUM(H43:H47)</f>
        <v>15.5</v>
      </c>
      <c r="I42" s="158">
        <f t="shared" ref="I42:Q42" si="15">SUM(I43:I47)</f>
        <v>116</v>
      </c>
      <c r="J42" s="158">
        <f t="shared" si="15"/>
        <v>126.5</v>
      </c>
      <c r="K42" s="159">
        <f t="shared" si="15"/>
        <v>14</v>
      </c>
      <c r="L42" s="160">
        <f t="shared" si="15"/>
        <v>127</v>
      </c>
      <c r="M42" s="157">
        <f t="shared" si="15"/>
        <v>0</v>
      </c>
      <c r="N42" s="158">
        <f t="shared" si="15"/>
        <v>0</v>
      </c>
      <c r="O42" s="158">
        <f t="shared" si="15"/>
        <v>0</v>
      </c>
      <c r="P42" s="159">
        <f t="shared" si="15"/>
        <v>0</v>
      </c>
      <c r="Q42" s="160">
        <f t="shared" si="15"/>
        <v>0</v>
      </c>
    </row>
    <row r="43" spans="1:17" ht="18.75" x14ac:dyDescent="0.3">
      <c r="A43" s="190"/>
      <c r="B43" s="7" t="s">
        <v>121</v>
      </c>
      <c r="C43" s="135"/>
      <c r="D43" s="123"/>
      <c r="E43" s="123"/>
      <c r="F43" s="14"/>
      <c r="G43" s="129"/>
      <c r="H43" s="141">
        <v>5.5</v>
      </c>
      <c r="I43" s="123">
        <v>45</v>
      </c>
      <c r="J43" s="123">
        <v>37</v>
      </c>
      <c r="K43" s="14">
        <v>5</v>
      </c>
      <c r="L43" s="129">
        <v>43</v>
      </c>
      <c r="M43" s="141"/>
      <c r="N43" s="123"/>
      <c r="O43" s="123"/>
      <c r="P43" s="14"/>
      <c r="Q43" s="129"/>
    </row>
    <row r="44" spans="1:17" ht="18.75" x14ac:dyDescent="0.3">
      <c r="A44" s="190"/>
      <c r="B44" s="7" t="s">
        <v>122</v>
      </c>
      <c r="C44" s="135"/>
      <c r="D44" s="123"/>
      <c r="E44" s="123"/>
      <c r="F44" s="14"/>
      <c r="G44" s="129"/>
      <c r="H44" s="141">
        <v>5.5</v>
      </c>
      <c r="I44" s="123">
        <v>33.5</v>
      </c>
      <c r="J44" s="123">
        <v>42.5</v>
      </c>
      <c r="K44" s="14">
        <v>5</v>
      </c>
      <c r="L44" s="129">
        <v>40</v>
      </c>
      <c r="M44" s="141"/>
      <c r="N44" s="123"/>
      <c r="O44" s="123"/>
      <c r="P44" s="14"/>
      <c r="Q44" s="129"/>
    </row>
    <row r="45" spans="1:17" ht="18.75" x14ac:dyDescent="0.3">
      <c r="A45" s="190"/>
      <c r="B45" s="7" t="s">
        <v>123</v>
      </c>
      <c r="C45" s="135"/>
      <c r="D45" s="123"/>
      <c r="E45" s="123"/>
      <c r="F45" s="14"/>
      <c r="G45" s="129"/>
      <c r="H45" s="141">
        <v>4.5</v>
      </c>
      <c r="I45" s="123">
        <v>37.5</v>
      </c>
      <c r="J45" s="123">
        <v>47</v>
      </c>
      <c r="K45" s="14">
        <v>4</v>
      </c>
      <c r="L45" s="129">
        <v>44</v>
      </c>
      <c r="M45" s="141"/>
      <c r="N45" s="123"/>
      <c r="O45" s="123"/>
      <c r="P45" s="14"/>
      <c r="Q45" s="129"/>
    </row>
    <row r="46" spans="1:17" ht="18.75" x14ac:dyDescent="0.3">
      <c r="A46" s="190"/>
      <c r="B46" s="7" t="s">
        <v>129</v>
      </c>
      <c r="C46" s="135"/>
      <c r="D46" s="123"/>
      <c r="E46" s="123"/>
      <c r="F46" s="14"/>
      <c r="G46" s="129"/>
      <c r="H46" s="141"/>
      <c r="I46" s="123"/>
      <c r="J46" s="123"/>
      <c r="K46" s="14"/>
      <c r="L46" s="129"/>
      <c r="M46" s="141"/>
      <c r="N46" s="123"/>
      <c r="O46" s="123"/>
      <c r="P46" s="14"/>
      <c r="Q46" s="129"/>
    </row>
    <row r="47" spans="1:17" ht="19.5" thickBot="1" x14ac:dyDescent="0.35">
      <c r="A47" s="191"/>
      <c r="B47" s="8"/>
      <c r="C47" s="136"/>
      <c r="D47" s="124"/>
      <c r="E47" s="124"/>
      <c r="F47" s="116"/>
      <c r="G47" s="130"/>
      <c r="H47" s="142"/>
      <c r="I47" s="124"/>
      <c r="J47" s="124"/>
      <c r="K47" s="116"/>
      <c r="L47" s="130"/>
      <c r="M47" s="142"/>
      <c r="N47" s="124"/>
      <c r="O47" s="124"/>
      <c r="P47" s="116"/>
      <c r="Q47" s="130"/>
    </row>
    <row r="48" spans="1:17" ht="18.75" x14ac:dyDescent="0.3">
      <c r="A48" s="189">
        <v>6</v>
      </c>
      <c r="B48" s="118" t="s">
        <v>4</v>
      </c>
      <c r="C48" s="137">
        <f t="shared" si="2"/>
        <v>0</v>
      </c>
      <c r="D48" s="125">
        <f t="shared" si="3"/>
        <v>0</v>
      </c>
      <c r="E48" s="125">
        <f t="shared" si="4"/>
        <v>0</v>
      </c>
      <c r="F48" s="119">
        <f t="shared" si="5"/>
        <v>0</v>
      </c>
      <c r="G48" s="131">
        <f t="shared" si="6"/>
        <v>0</v>
      </c>
      <c r="H48" s="143">
        <f>SUM(H49:H53)</f>
        <v>0</v>
      </c>
      <c r="I48" s="125">
        <f t="shared" ref="I48:Q48" si="16">SUM(I49:I53)</f>
        <v>0</v>
      </c>
      <c r="J48" s="125">
        <f t="shared" si="16"/>
        <v>0</v>
      </c>
      <c r="K48" s="119">
        <f t="shared" si="16"/>
        <v>0</v>
      </c>
      <c r="L48" s="131">
        <f t="shared" si="16"/>
        <v>0</v>
      </c>
      <c r="M48" s="143">
        <f t="shared" si="16"/>
        <v>0</v>
      </c>
      <c r="N48" s="125">
        <f t="shared" si="16"/>
        <v>0</v>
      </c>
      <c r="O48" s="125">
        <f t="shared" si="16"/>
        <v>0</v>
      </c>
      <c r="P48" s="119">
        <f t="shared" si="16"/>
        <v>0</v>
      </c>
      <c r="Q48" s="131">
        <f t="shared" si="16"/>
        <v>0</v>
      </c>
    </row>
    <row r="49" spans="1:17" ht="18.75" x14ac:dyDescent="0.3">
      <c r="A49" s="190"/>
      <c r="B49" s="7"/>
      <c r="C49" s="135"/>
      <c r="D49" s="123"/>
      <c r="E49" s="123"/>
      <c r="F49" s="14"/>
      <c r="G49" s="129"/>
      <c r="H49" s="141"/>
      <c r="I49" s="123"/>
      <c r="J49" s="123"/>
      <c r="K49" s="14"/>
      <c r="L49" s="129"/>
      <c r="M49" s="141"/>
      <c r="N49" s="123"/>
      <c r="O49" s="123"/>
      <c r="P49" s="14"/>
      <c r="Q49" s="129"/>
    </row>
    <row r="50" spans="1:17" ht="18.75" x14ac:dyDescent="0.3">
      <c r="A50" s="190"/>
      <c r="B50" s="7"/>
      <c r="C50" s="135"/>
      <c r="D50" s="123"/>
      <c r="E50" s="123"/>
      <c r="F50" s="14"/>
      <c r="G50" s="129"/>
      <c r="H50" s="141"/>
      <c r="I50" s="123"/>
      <c r="J50" s="123"/>
      <c r="K50" s="14"/>
      <c r="L50" s="129"/>
      <c r="M50" s="141"/>
      <c r="N50" s="123"/>
      <c r="O50" s="123"/>
      <c r="P50" s="14"/>
      <c r="Q50" s="129"/>
    </row>
    <row r="51" spans="1:17" ht="18.75" x14ac:dyDescent="0.3">
      <c r="A51" s="190"/>
      <c r="B51" s="7"/>
      <c r="C51" s="135"/>
      <c r="D51" s="123"/>
      <c r="E51" s="123"/>
      <c r="F51" s="14"/>
      <c r="G51" s="129"/>
      <c r="H51" s="141"/>
      <c r="I51" s="123"/>
      <c r="J51" s="123"/>
      <c r="K51" s="14"/>
      <c r="L51" s="129"/>
      <c r="M51" s="141"/>
      <c r="N51" s="123"/>
      <c r="O51" s="123"/>
      <c r="P51" s="14"/>
      <c r="Q51" s="129"/>
    </row>
    <row r="52" spans="1:17" ht="18.75" x14ac:dyDescent="0.3">
      <c r="A52" s="190"/>
      <c r="B52" s="7"/>
      <c r="C52" s="135"/>
      <c r="D52" s="123"/>
      <c r="E52" s="123"/>
      <c r="F52" s="14"/>
      <c r="G52" s="129"/>
      <c r="H52" s="141"/>
      <c r="I52" s="123"/>
      <c r="J52" s="123"/>
      <c r="K52" s="14"/>
      <c r="L52" s="129"/>
      <c r="M52" s="141"/>
      <c r="N52" s="123"/>
      <c r="O52" s="123"/>
      <c r="P52" s="14"/>
      <c r="Q52" s="129"/>
    </row>
    <row r="53" spans="1:17" ht="19.5" thickBot="1" x14ac:dyDescent="0.35">
      <c r="A53" s="191"/>
      <c r="B53" s="8"/>
      <c r="C53" s="136"/>
      <c r="D53" s="124"/>
      <c r="E53" s="124"/>
      <c r="F53" s="116"/>
      <c r="G53" s="130"/>
      <c r="H53" s="142"/>
      <c r="I53" s="124"/>
      <c r="J53" s="124"/>
      <c r="K53" s="116"/>
      <c r="L53" s="130"/>
      <c r="M53" s="142"/>
      <c r="N53" s="124"/>
      <c r="O53" s="124"/>
      <c r="P53" s="116"/>
      <c r="Q53" s="130"/>
    </row>
    <row r="54" spans="1:17" ht="18.75" x14ac:dyDescent="0.3">
      <c r="A54" s="189">
        <v>7</v>
      </c>
      <c r="B54" s="118" t="s">
        <v>5</v>
      </c>
      <c r="C54" s="137">
        <f t="shared" si="2"/>
        <v>10.5</v>
      </c>
      <c r="D54" s="125">
        <f t="shared" si="3"/>
        <v>85.5</v>
      </c>
      <c r="E54" s="125">
        <f t="shared" si="4"/>
        <v>107</v>
      </c>
      <c r="F54" s="119">
        <f t="shared" si="5"/>
        <v>9</v>
      </c>
      <c r="G54" s="131">
        <f t="shared" si="6"/>
        <v>101</v>
      </c>
      <c r="H54" s="157">
        <f>SUM(H55:H59)</f>
        <v>10.5</v>
      </c>
      <c r="I54" s="158">
        <f t="shared" ref="I54:Q54" si="17">SUM(I55:I59)</f>
        <v>85.5</v>
      </c>
      <c r="J54" s="158">
        <f t="shared" si="17"/>
        <v>107</v>
      </c>
      <c r="K54" s="159">
        <f t="shared" si="17"/>
        <v>9</v>
      </c>
      <c r="L54" s="160">
        <f t="shared" si="17"/>
        <v>101</v>
      </c>
      <c r="M54" s="157">
        <f t="shared" si="17"/>
        <v>0</v>
      </c>
      <c r="N54" s="158">
        <f t="shared" si="17"/>
        <v>0</v>
      </c>
      <c r="O54" s="158">
        <f t="shared" si="17"/>
        <v>0</v>
      </c>
      <c r="P54" s="159">
        <f t="shared" si="17"/>
        <v>0</v>
      </c>
      <c r="Q54" s="160">
        <f t="shared" si="17"/>
        <v>0</v>
      </c>
    </row>
    <row r="55" spans="1:17" ht="18.75" x14ac:dyDescent="0.3">
      <c r="A55" s="190"/>
      <c r="B55" s="113" t="s">
        <v>124</v>
      </c>
      <c r="C55" s="138"/>
      <c r="D55" s="126"/>
      <c r="E55" s="126"/>
      <c r="F55" s="114"/>
      <c r="G55" s="132"/>
      <c r="H55" s="144">
        <v>4</v>
      </c>
      <c r="I55" s="126">
        <v>25.5</v>
      </c>
      <c r="J55" s="126">
        <v>32.5</v>
      </c>
      <c r="K55" s="114">
        <v>3</v>
      </c>
      <c r="L55" s="132">
        <v>30.5</v>
      </c>
      <c r="M55" s="144"/>
      <c r="N55" s="126"/>
      <c r="O55" s="126"/>
      <c r="P55" s="114"/>
      <c r="Q55" s="132"/>
    </row>
    <row r="56" spans="1:17" ht="18.75" x14ac:dyDescent="0.3">
      <c r="A56" s="190"/>
      <c r="B56" s="113" t="s">
        <v>125</v>
      </c>
      <c r="C56" s="138"/>
      <c r="D56" s="126"/>
      <c r="E56" s="126"/>
      <c r="F56" s="114"/>
      <c r="G56" s="132"/>
      <c r="H56" s="144">
        <v>3.5</v>
      </c>
      <c r="I56" s="126">
        <v>26</v>
      </c>
      <c r="J56" s="126">
        <v>31</v>
      </c>
      <c r="K56" s="114">
        <v>3</v>
      </c>
      <c r="L56" s="132">
        <v>31</v>
      </c>
      <c r="M56" s="144"/>
      <c r="N56" s="126"/>
      <c r="O56" s="126"/>
      <c r="P56" s="114"/>
      <c r="Q56" s="132"/>
    </row>
    <row r="57" spans="1:17" ht="18.75" x14ac:dyDescent="0.3">
      <c r="A57" s="190"/>
      <c r="B57" s="113" t="s">
        <v>126</v>
      </c>
      <c r="C57" s="138"/>
      <c r="D57" s="126"/>
      <c r="E57" s="126"/>
      <c r="F57" s="114"/>
      <c r="G57" s="132"/>
      <c r="H57" s="144">
        <v>3</v>
      </c>
      <c r="I57" s="126">
        <v>34</v>
      </c>
      <c r="J57" s="126">
        <v>43.5</v>
      </c>
      <c r="K57" s="114">
        <v>3</v>
      </c>
      <c r="L57" s="132">
        <v>39.5</v>
      </c>
      <c r="M57" s="144"/>
      <c r="N57" s="126"/>
      <c r="O57" s="126"/>
      <c r="P57" s="114"/>
      <c r="Q57" s="132"/>
    </row>
    <row r="58" spans="1:17" ht="18.75" x14ac:dyDescent="0.3">
      <c r="A58" s="190"/>
      <c r="B58" s="113" t="s">
        <v>127</v>
      </c>
      <c r="C58" s="138"/>
      <c r="D58" s="126"/>
      <c r="E58" s="126"/>
      <c r="F58" s="114"/>
      <c r="G58" s="132"/>
      <c r="H58" s="144"/>
      <c r="I58" s="126"/>
      <c r="J58" s="126"/>
      <c r="K58" s="114"/>
      <c r="L58" s="132"/>
      <c r="M58" s="144"/>
      <c r="N58" s="126"/>
      <c r="O58" s="126"/>
      <c r="P58" s="114"/>
      <c r="Q58" s="132"/>
    </row>
    <row r="59" spans="1:17" ht="19.5" thickBot="1" x14ac:dyDescent="0.35">
      <c r="A59" s="191"/>
      <c r="B59" s="8"/>
      <c r="C59" s="136"/>
      <c r="D59" s="124"/>
      <c r="E59" s="124"/>
      <c r="F59" s="116"/>
      <c r="G59" s="130"/>
      <c r="H59" s="142"/>
      <c r="I59" s="124"/>
      <c r="J59" s="124"/>
      <c r="K59" s="116"/>
      <c r="L59" s="130"/>
      <c r="M59" s="142"/>
      <c r="N59" s="124"/>
      <c r="O59" s="124"/>
      <c r="P59" s="116"/>
      <c r="Q59" s="130"/>
    </row>
    <row r="60" spans="1:17" ht="18.75" x14ac:dyDescent="0.3">
      <c r="A60" s="194">
        <v>8</v>
      </c>
      <c r="B60" s="118" t="s">
        <v>7</v>
      </c>
      <c r="C60" s="137">
        <f t="shared" si="2"/>
        <v>8</v>
      </c>
      <c r="D60" s="125">
        <f t="shared" si="3"/>
        <v>73.5</v>
      </c>
      <c r="E60" s="125">
        <f t="shared" si="4"/>
        <v>93.5</v>
      </c>
      <c r="F60" s="119">
        <f t="shared" si="5"/>
        <v>7</v>
      </c>
      <c r="G60" s="131">
        <f t="shared" si="6"/>
        <v>90</v>
      </c>
      <c r="H60" s="157">
        <f>SUM(H61:H65)</f>
        <v>8</v>
      </c>
      <c r="I60" s="158">
        <f t="shared" ref="I60:Q60" si="18">SUM(I61:I65)</f>
        <v>73.5</v>
      </c>
      <c r="J60" s="158">
        <f t="shared" si="18"/>
        <v>93.5</v>
      </c>
      <c r="K60" s="159">
        <f t="shared" si="18"/>
        <v>7</v>
      </c>
      <c r="L60" s="160">
        <f t="shared" si="18"/>
        <v>90</v>
      </c>
      <c r="M60" s="157">
        <f t="shared" si="18"/>
        <v>0</v>
      </c>
      <c r="N60" s="158">
        <f t="shared" si="18"/>
        <v>0</v>
      </c>
      <c r="O60" s="158">
        <f t="shared" si="18"/>
        <v>0</v>
      </c>
      <c r="P60" s="159">
        <f t="shared" si="18"/>
        <v>0</v>
      </c>
      <c r="Q60" s="160">
        <f t="shared" si="18"/>
        <v>0</v>
      </c>
    </row>
    <row r="61" spans="1:17" ht="18.75" x14ac:dyDescent="0.3">
      <c r="A61" s="195"/>
      <c r="B61" s="113" t="s">
        <v>116</v>
      </c>
      <c r="C61" s="138"/>
      <c r="D61" s="126"/>
      <c r="E61" s="126"/>
      <c r="F61" s="114"/>
      <c r="G61" s="132"/>
      <c r="H61" s="144">
        <v>3.5</v>
      </c>
      <c r="I61" s="126">
        <v>24.5</v>
      </c>
      <c r="J61" s="126">
        <v>32.5</v>
      </c>
      <c r="K61" s="114">
        <v>3</v>
      </c>
      <c r="L61" s="132">
        <v>30.5</v>
      </c>
      <c r="M61" s="144"/>
      <c r="N61" s="126"/>
      <c r="O61" s="126"/>
      <c r="P61" s="114"/>
      <c r="Q61" s="132"/>
    </row>
    <row r="62" spans="1:17" ht="18.75" x14ac:dyDescent="0.3">
      <c r="A62" s="195"/>
      <c r="B62" s="113" t="s">
        <v>117</v>
      </c>
      <c r="C62" s="138"/>
      <c r="D62" s="126"/>
      <c r="E62" s="126"/>
      <c r="F62" s="114"/>
      <c r="G62" s="132"/>
      <c r="H62" s="144">
        <v>1.5</v>
      </c>
      <c r="I62" s="126">
        <v>21.5</v>
      </c>
      <c r="J62" s="126">
        <v>26.5</v>
      </c>
      <c r="K62" s="114">
        <v>1</v>
      </c>
      <c r="L62" s="132">
        <v>26.5</v>
      </c>
      <c r="M62" s="144"/>
      <c r="N62" s="126"/>
      <c r="O62" s="126"/>
      <c r="P62" s="114"/>
      <c r="Q62" s="132"/>
    </row>
    <row r="63" spans="1:17" ht="18.75" x14ac:dyDescent="0.3">
      <c r="A63" s="195"/>
      <c r="B63" s="113" t="s">
        <v>118</v>
      </c>
      <c r="C63" s="138"/>
      <c r="D63" s="126"/>
      <c r="E63" s="126"/>
      <c r="F63" s="114"/>
      <c r="G63" s="132"/>
      <c r="H63" s="144">
        <v>3</v>
      </c>
      <c r="I63" s="126">
        <v>27.5</v>
      </c>
      <c r="J63" s="126">
        <v>34.5</v>
      </c>
      <c r="K63" s="114">
        <v>3</v>
      </c>
      <c r="L63" s="132">
        <v>33</v>
      </c>
      <c r="M63" s="144"/>
      <c r="N63" s="126"/>
      <c r="O63" s="126"/>
      <c r="P63" s="114"/>
      <c r="Q63" s="132"/>
    </row>
    <row r="64" spans="1:17" ht="18.75" x14ac:dyDescent="0.3">
      <c r="A64" s="195"/>
      <c r="B64" s="113"/>
      <c r="C64" s="138"/>
      <c r="D64" s="126"/>
      <c r="E64" s="126"/>
      <c r="F64" s="114"/>
      <c r="G64" s="132"/>
      <c r="H64" s="144"/>
      <c r="I64" s="126"/>
      <c r="J64" s="126"/>
      <c r="K64" s="114"/>
      <c r="L64" s="132"/>
      <c r="M64" s="144"/>
      <c r="N64" s="126"/>
      <c r="O64" s="126"/>
      <c r="P64" s="114"/>
      <c r="Q64" s="132"/>
    </row>
    <row r="65" spans="1:17" ht="19.5" thickBot="1" x14ac:dyDescent="0.35">
      <c r="A65" s="196"/>
      <c r="B65" s="8"/>
      <c r="C65" s="136"/>
      <c r="D65" s="124"/>
      <c r="E65" s="124"/>
      <c r="F65" s="116"/>
      <c r="G65" s="130"/>
      <c r="H65" s="142"/>
      <c r="I65" s="124"/>
      <c r="J65" s="124"/>
      <c r="K65" s="116"/>
      <c r="L65" s="130"/>
      <c r="M65" s="142"/>
      <c r="N65" s="124"/>
      <c r="O65" s="124"/>
      <c r="P65" s="116"/>
      <c r="Q65" s="130"/>
    </row>
    <row r="66" spans="1:17" ht="18.75" x14ac:dyDescent="0.3">
      <c r="A66" s="192">
        <v>9</v>
      </c>
      <c r="B66" s="120" t="s">
        <v>101</v>
      </c>
      <c r="C66" s="137">
        <f>H66+M66</f>
        <v>0</v>
      </c>
      <c r="D66" s="125">
        <f t="shared" ref="D66:G66" si="19">I66+N66</f>
        <v>0</v>
      </c>
      <c r="E66" s="125">
        <f t="shared" si="19"/>
        <v>0</v>
      </c>
      <c r="F66" s="119">
        <f t="shared" si="19"/>
        <v>0</v>
      </c>
      <c r="G66" s="125">
        <f t="shared" si="19"/>
        <v>0</v>
      </c>
      <c r="H66" s="143">
        <f>SUM(H67:H71)</f>
        <v>0</v>
      </c>
      <c r="I66" s="125">
        <f t="shared" ref="I66:Q66" si="20">SUM(I67:I71)</f>
        <v>0</v>
      </c>
      <c r="J66" s="125">
        <f t="shared" si="20"/>
        <v>0</v>
      </c>
      <c r="K66" s="119">
        <f t="shared" si="20"/>
        <v>0</v>
      </c>
      <c r="L66" s="131">
        <f t="shared" si="20"/>
        <v>0</v>
      </c>
      <c r="M66" s="143">
        <f t="shared" si="20"/>
        <v>0</v>
      </c>
      <c r="N66" s="125">
        <f t="shared" si="20"/>
        <v>0</v>
      </c>
      <c r="O66" s="125">
        <f t="shared" si="20"/>
        <v>0</v>
      </c>
      <c r="P66" s="119">
        <f t="shared" si="20"/>
        <v>0</v>
      </c>
      <c r="Q66" s="131">
        <f t="shared" si="20"/>
        <v>0</v>
      </c>
    </row>
    <row r="67" spans="1:17" x14ac:dyDescent="0.25">
      <c r="A67" s="192"/>
      <c r="B67" s="19"/>
      <c r="C67" s="139"/>
      <c r="D67" s="127"/>
      <c r="E67" s="127"/>
      <c r="F67" s="19"/>
      <c r="G67" s="133"/>
      <c r="H67" s="145"/>
      <c r="I67" s="127"/>
      <c r="J67" s="127"/>
      <c r="K67" s="19"/>
      <c r="L67" s="133"/>
      <c r="M67" s="145"/>
      <c r="N67" s="127"/>
      <c r="O67" s="127"/>
      <c r="P67" s="19"/>
      <c r="Q67" s="133"/>
    </row>
    <row r="68" spans="1:17" x14ac:dyDescent="0.25">
      <c r="A68" s="192"/>
      <c r="B68" s="19"/>
      <c r="C68" s="139"/>
      <c r="D68" s="127"/>
      <c r="E68" s="127"/>
      <c r="F68" s="19"/>
      <c r="G68" s="133"/>
      <c r="H68" s="145"/>
      <c r="I68" s="127"/>
      <c r="J68" s="127"/>
      <c r="K68" s="19"/>
      <c r="L68" s="133"/>
      <c r="M68" s="145"/>
      <c r="N68" s="127"/>
      <c r="O68" s="127"/>
      <c r="P68" s="19"/>
      <c r="Q68" s="133"/>
    </row>
    <row r="69" spans="1:17" x14ac:dyDescent="0.25">
      <c r="A69" s="192"/>
      <c r="B69" s="19"/>
      <c r="C69" s="139"/>
      <c r="D69" s="127"/>
      <c r="E69" s="127"/>
      <c r="F69" s="19"/>
      <c r="G69" s="133"/>
      <c r="H69" s="145"/>
      <c r="I69" s="127"/>
      <c r="J69" s="127"/>
      <c r="K69" s="19"/>
      <c r="L69" s="133"/>
      <c r="M69" s="145"/>
      <c r="N69" s="127"/>
      <c r="O69" s="127"/>
      <c r="P69" s="19"/>
      <c r="Q69" s="133"/>
    </row>
    <row r="70" spans="1:17" x14ac:dyDescent="0.25">
      <c r="A70" s="192"/>
      <c r="B70" s="19"/>
      <c r="C70" s="139"/>
      <c r="D70" s="127"/>
      <c r="E70" s="127"/>
      <c r="F70" s="19"/>
      <c r="G70" s="133"/>
      <c r="H70" s="145"/>
      <c r="I70" s="127"/>
      <c r="J70" s="127"/>
      <c r="K70" s="19"/>
      <c r="L70" s="133"/>
      <c r="M70" s="145"/>
      <c r="N70" s="127"/>
      <c r="O70" s="127"/>
      <c r="P70" s="19"/>
      <c r="Q70" s="133"/>
    </row>
    <row r="71" spans="1:17" ht="15.75" thickBot="1" x14ac:dyDescent="0.3">
      <c r="A71" s="193"/>
      <c r="B71" s="21"/>
      <c r="C71" s="140"/>
      <c r="D71" s="128"/>
      <c r="E71" s="128"/>
      <c r="F71" s="21"/>
      <c r="G71" s="134"/>
      <c r="H71" s="146"/>
      <c r="I71" s="128"/>
      <c r="J71" s="128"/>
      <c r="K71" s="21"/>
      <c r="L71" s="134"/>
      <c r="M71" s="146"/>
      <c r="N71" s="128"/>
      <c r="O71" s="128"/>
      <c r="P71" s="21"/>
      <c r="Q71" s="134"/>
    </row>
    <row r="72" spans="1:17" ht="18.75" x14ac:dyDescent="0.25">
      <c r="A72" s="112"/>
      <c r="B72" s="121"/>
      <c r="C72" s="121"/>
      <c r="D72" s="121"/>
      <c r="E72" s="121"/>
      <c r="F72" s="121"/>
      <c r="G72" s="122"/>
      <c r="H72" s="122"/>
      <c r="I72" s="121"/>
      <c r="J72" s="121"/>
      <c r="K72" s="121"/>
      <c r="L72" s="121"/>
      <c r="M72" s="121"/>
      <c r="N72" s="121"/>
      <c r="O72" s="121"/>
      <c r="P72" s="121"/>
      <c r="Q72" s="121"/>
    </row>
    <row r="73" spans="1:17" x14ac:dyDescent="0.25">
      <c r="G73" s="121"/>
      <c r="H73" s="121"/>
    </row>
  </sheetData>
  <sortState ref="B6:Q13">
    <sortCondition descending="1" ref="C6:C13"/>
  </sortState>
  <mergeCells count="20">
    <mergeCell ref="A48:A53"/>
    <mergeCell ref="A54:A59"/>
    <mergeCell ref="A66:A71"/>
    <mergeCell ref="A18:A23"/>
    <mergeCell ref="A24:A29"/>
    <mergeCell ref="A30:A35"/>
    <mergeCell ref="A36:A41"/>
    <mergeCell ref="A42:A47"/>
    <mergeCell ref="A60:A65"/>
    <mergeCell ref="A16:A17"/>
    <mergeCell ref="B16:B17"/>
    <mergeCell ref="C16:G16"/>
    <mergeCell ref="H16:L16"/>
    <mergeCell ref="M16:Q16"/>
    <mergeCell ref="A2:R2"/>
    <mergeCell ref="H4:L4"/>
    <mergeCell ref="M4:Q4"/>
    <mergeCell ref="C4:G4"/>
    <mergeCell ref="R4:R5"/>
    <mergeCell ref="A4:A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G19" sqref="G19"/>
    </sheetView>
  </sheetViews>
  <sheetFormatPr defaultRowHeight="15" x14ac:dyDescent="0.25"/>
  <cols>
    <col min="2" max="2" width="20.85546875" bestFit="1" customWidth="1"/>
    <col min="11" max="11" width="11.140625" customWidth="1"/>
  </cols>
  <sheetData>
    <row r="2" spans="1:11" ht="18" x14ac:dyDescent="0.25">
      <c r="A2" s="166" t="s">
        <v>73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1" ht="15.75" thickBot="1" x14ac:dyDescent="0.3"/>
    <row r="4" spans="1:11" ht="15.75" x14ac:dyDescent="0.25">
      <c r="A4" s="182" t="s">
        <v>23</v>
      </c>
      <c r="B4" s="184" t="s">
        <v>24</v>
      </c>
      <c r="C4" s="197" t="s">
        <v>63</v>
      </c>
      <c r="D4" s="199" t="s">
        <v>72</v>
      </c>
      <c r="E4" s="200"/>
      <c r="F4" s="200"/>
      <c r="G4" s="200"/>
      <c r="H4" s="200"/>
      <c r="I4" s="200"/>
      <c r="J4" s="201"/>
      <c r="K4" s="202" t="s">
        <v>31</v>
      </c>
    </row>
    <row r="5" spans="1:11" ht="61.5" customHeight="1" x14ac:dyDescent="0.25">
      <c r="A5" s="183"/>
      <c r="B5" s="185"/>
      <c r="C5" s="198"/>
      <c r="D5" s="61" t="s">
        <v>65</v>
      </c>
      <c r="E5" s="58" t="s">
        <v>66</v>
      </c>
      <c r="F5" s="58" t="s">
        <v>67</v>
      </c>
      <c r="G5" s="58" t="s">
        <v>68</v>
      </c>
      <c r="H5" s="58" t="s">
        <v>69</v>
      </c>
      <c r="I5" s="58" t="s">
        <v>70</v>
      </c>
      <c r="J5" s="59" t="s">
        <v>71</v>
      </c>
      <c r="K5" s="203"/>
    </row>
    <row r="6" spans="1:11" ht="18.75" customHeight="1" x14ac:dyDescent="0.25">
      <c r="A6" s="183"/>
      <c r="B6" s="185"/>
      <c r="C6" s="198"/>
      <c r="D6" s="53">
        <v>1</v>
      </c>
      <c r="E6" s="41">
        <v>2</v>
      </c>
      <c r="F6" s="41">
        <v>3</v>
      </c>
      <c r="G6" s="41">
        <v>4</v>
      </c>
      <c r="H6" s="41">
        <v>5</v>
      </c>
      <c r="I6" s="41">
        <v>6</v>
      </c>
      <c r="J6" s="60">
        <v>7</v>
      </c>
      <c r="K6" s="204"/>
    </row>
    <row r="7" spans="1:11" ht="18.75" x14ac:dyDescent="0.3">
      <c r="A7" s="13">
        <v>1</v>
      </c>
      <c r="B7" s="7" t="s">
        <v>0</v>
      </c>
      <c r="C7" s="56">
        <f>SUM(D7:J7)</f>
        <v>0</v>
      </c>
      <c r="D7" s="54"/>
      <c r="E7" s="14"/>
      <c r="F7" s="14"/>
      <c r="G7" s="14"/>
      <c r="H7" s="14"/>
      <c r="I7" s="14"/>
      <c r="J7" s="15"/>
      <c r="K7" s="64">
        <v>75</v>
      </c>
    </row>
    <row r="8" spans="1:11" ht="18.75" x14ac:dyDescent="0.3">
      <c r="A8" s="13">
        <v>2</v>
      </c>
      <c r="B8" s="7" t="s">
        <v>1</v>
      </c>
      <c r="C8" s="56">
        <f t="shared" ref="C8:C14" si="0">SUM(D8:J8)</f>
        <v>0</v>
      </c>
      <c r="D8" s="54"/>
      <c r="E8" s="14"/>
      <c r="F8" s="14"/>
      <c r="G8" s="14"/>
      <c r="H8" s="14"/>
      <c r="I8" s="14"/>
      <c r="J8" s="15"/>
      <c r="K8" s="64">
        <v>65</v>
      </c>
    </row>
    <row r="9" spans="1:11" ht="18.75" x14ac:dyDescent="0.3">
      <c r="A9" s="13">
        <v>3</v>
      </c>
      <c r="B9" s="7" t="s">
        <v>2</v>
      </c>
      <c r="C9" s="56">
        <f t="shared" si="0"/>
        <v>0</v>
      </c>
      <c r="D9" s="54"/>
      <c r="E9" s="14"/>
      <c r="F9" s="14"/>
      <c r="G9" s="14"/>
      <c r="H9" s="14"/>
      <c r="I9" s="14"/>
      <c r="J9" s="15"/>
      <c r="K9" s="64">
        <v>55</v>
      </c>
    </row>
    <row r="10" spans="1:11" ht="18.75" x14ac:dyDescent="0.3">
      <c r="A10" s="13">
        <v>4</v>
      </c>
      <c r="B10" s="7" t="s">
        <v>3</v>
      </c>
      <c r="C10" s="56">
        <f t="shared" si="0"/>
        <v>0</v>
      </c>
      <c r="D10" s="54"/>
      <c r="E10" s="14"/>
      <c r="F10" s="14"/>
      <c r="G10" s="14"/>
      <c r="H10" s="14"/>
      <c r="I10" s="14"/>
      <c r="J10" s="15"/>
      <c r="K10" s="64">
        <v>45</v>
      </c>
    </row>
    <row r="11" spans="1:11" ht="18.75" x14ac:dyDescent="0.3">
      <c r="A11" s="13">
        <v>5</v>
      </c>
      <c r="B11" s="7" t="s">
        <v>6</v>
      </c>
      <c r="C11" s="56">
        <f t="shared" si="0"/>
        <v>0</v>
      </c>
      <c r="D11" s="54"/>
      <c r="E11" s="14"/>
      <c r="F11" s="14"/>
      <c r="G11" s="14"/>
      <c r="H11" s="14"/>
      <c r="I11" s="14"/>
      <c r="J11" s="15"/>
      <c r="K11" s="64">
        <v>35</v>
      </c>
    </row>
    <row r="12" spans="1:11" ht="18.75" x14ac:dyDescent="0.3">
      <c r="A12" s="13">
        <v>6</v>
      </c>
      <c r="B12" s="7" t="s">
        <v>4</v>
      </c>
      <c r="C12" s="56">
        <f t="shared" si="0"/>
        <v>0</v>
      </c>
      <c r="D12" s="54"/>
      <c r="E12" s="14"/>
      <c r="F12" s="14"/>
      <c r="G12" s="14"/>
      <c r="H12" s="14"/>
      <c r="I12" s="14"/>
      <c r="J12" s="15"/>
      <c r="K12" s="64">
        <v>25</v>
      </c>
    </row>
    <row r="13" spans="1:11" ht="18.75" x14ac:dyDescent="0.3">
      <c r="A13" s="13">
        <v>7</v>
      </c>
      <c r="B13" s="7" t="s">
        <v>5</v>
      </c>
      <c r="C13" s="56">
        <f t="shared" si="0"/>
        <v>0</v>
      </c>
      <c r="D13" s="54"/>
      <c r="E13" s="14"/>
      <c r="F13" s="14"/>
      <c r="G13" s="14"/>
      <c r="H13" s="14"/>
      <c r="I13" s="14"/>
      <c r="J13" s="15"/>
      <c r="K13" s="64">
        <v>15</v>
      </c>
    </row>
    <row r="14" spans="1:11" ht="19.5" thickBot="1" x14ac:dyDescent="0.35">
      <c r="A14" s="16">
        <v>8</v>
      </c>
      <c r="B14" s="8" t="s">
        <v>7</v>
      </c>
      <c r="C14" s="63">
        <f t="shared" si="0"/>
        <v>0</v>
      </c>
      <c r="D14" s="62"/>
      <c r="E14" s="17"/>
      <c r="F14" s="17"/>
      <c r="G14" s="17"/>
      <c r="H14" s="17"/>
      <c r="I14" s="17"/>
      <c r="J14" s="18"/>
      <c r="K14" s="65">
        <v>5</v>
      </c>
    </row>
  </sheetData>
  <mergeCells count="6">
    <mergeCell ref="A4:A6"/>
    <mergeCell ref="B4:B6"/>
    <mergeCell ref="C4:C6"/>
    <mergeCell ref="D4:J4"/>
    <mergeCell ref="A2:K2"/>
    <mergeCell ref="K4:K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N V q s T I y u f Y y m A A A A + Q A A A B I A H A B D b 2 5 m a W c v U G F j a 2 F n Z S 5 4 b W w g o h g A K K A U A A A A A A A A A A A A A A A A A A A A A A A A A A A A h Y + 9 D o I w G E V f h X S n P 4 j G m I 8 y u E J C Y m J c m 1 K h E Q q h x f J u D j 6 S r y C J Y t g c 7 8 k Z z n 0 9 n p B O b R P c 1 W B 1 Z x L E M E W B M r I r t a k S N L p r u E c p h 0 L I m 6 h U M M v G H i Z b J q h 2 r j 8 Q 4 r 3 H f o O 7 o S I R p Y x c 8 u w k a 9 U K 9 J P 1 f z n U x j p h p E I c z p 8 Y H u E o x j H d b T G L K Q O y c M i 1 W T l z M q Z A V h C O Y + P G Q f G + C Y s M y D K B f G / w N 1 B L A w Q U A A I A C A A 1 W q x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V q s T C i K R 7 g O A A A A E Q A A A B M A H A B G b 3 J t d W x h c y 9 T Z W N 0 a W 9 u M S 5 t I K I Y A C i g F A A A A A A A A A A A A A A A A A A A A A A A A A A A A C t O T S 7 J z M 9 T C I b Q h t Y A U E s B A i 0 A F A A C A A g A N V q s T I y u f Y y m A A A A + Q A A A B I A A A A A A A A A A A A A A A A A A A A A A E N v b m Z p Z y 9 Q Y W N r Y W d l L n h t b F B L A Q I t A B Q A A g A I A D V a r E w P y u m r p A A A A O k A A A A T A A A A A A A A A A A A A A A A A P I A A A B b Q 2 9 u d G V u d F 9 U e X B l c 1 0 u e G 1 s U E s B A i 0 A F A A C A A g A N V q s T C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Z b k v g 2 V 4 H R J M F I G i 5 n F 2 X A A A A A A I A A A A A A B B m A A A A A Q A A I A A A A I y q s q f i n K n J J K k q k 9 2 1 4 S G Z 7 N b w q Z y a C 3 w S K C G / j n y 8 A A A A A A 6 A A A A A A g A A I A A A A L s K f k 3 / d 9 k n Y e 9 F C C m G a h b t 8 K 5 x P d C s M i H l N b X v 8 d Y T U A A A A A 9 m i x w + 4 + S o u X v 0 H E g 6 6 O S + p C + 7 K q L g E C a c S b 4 y i / 9 g 1 / i 7 L P A d p L t T / c H m 4 c Y 8 N l Z v A k F + + T a N u M A e H v p T i F s P x K u 1 0 p 5 D E 0 J j H I x 3 Z 6 Y Z Q A A A A H 8 6 S l T 0 N A 4 G p 7 n z s O o b j A t i B X 0 0 6 U / b e L O 6 b S K r A E d U m + N 4 v / W R F U V g / t J R 6 P Z 7 z V I n u p c D d V g q V Z x / P E + G y c g = < / D a t a M a s h u p > 
</file>

<file path=customXml/itemProps1.xml><?xml version="1.0" encoding="utf-8"?>
<ds:datastoreItem xmlns:ds="http://schemas.openxmlformats.org/officeDocument/2006/customXml" ds:itemID="{744125A3-C155-4EC8-9887-2A7FA2C661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Klasyfikacja generalna</vt:lpstr>
      <vt:lpstr>MINI PS_Ch</vt:lpstr>
      <vt:lpstr>Badminton</vt:lpstr>
      <vt:lpstr>MINI PS_D</vt:lpstr>
      <vt:lpstr>MINI PN_Ch</vt:lpstr>
      <vt:lpstr> Tenis stołowy</vt:lpstr>
      <vt:lpstr>Lekkoatletyka</vt:lpstr>
      <vt:lpstr>Szachy</vt:lpstr>
      <vt:lpstr>Baw się z nami</vt:lpstr>
      <vt:lpstr>Turniej PN_Tylawa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Kocur</dc:creator>
  <cp:lastModifiedBy>Irena</cp:lastModifiedBy>
  <dcterms:created xsi:type="dcterms:W3CDTF">2018-05-12T07:29:10Z</dcterms:created>
  <dcterms:modified xsi:type="dcterms:W3CDTF">2019-03-24T18:56:46Z</dcterms:modified>
</cp:coreProperties>
</file>